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6335" windowHeight="8895"/>
  </bookViews>
  <sheets>
    <sheet name="Hoja1" sheetId="1" r:id="rId1"/>
    <sheet name="Hoja2" sheetId="2" r:id="rId2"/>
    <sheet name="Hoja3" sheetId="3" r:id="rId3"/>
  </sheets>
  <calcPr calcId="124519"/>
</workbook>
</file>

<file path=xl/calcChain.xml><?xml version="1.0" encoding="utf-8"?>
<calcChain xmlns="http://schemas.openxmlformats.org/spreadsheetml/2006/main">
  <c r="M89" i="1"/>
  <c r="O89" s="1"/>
  <c r="D89"/>
  <c r="F89" s="1"/>
  <c r="M88"/>
  <c r="O88" s="1"/>
  <c r="D88"/>
  <c r="F88" s="1"/>
  <c r="M87"/>
  <c r="O87" s="1"/>
  <c r="D87"/>
  <c r="F87" s="1"/>
  <c r="M86"/>
  <c r="O86" s="1"/>
  <c r="D86"/>
  <c r="F86" s="1"/>
  <c r="M85"/>
  <c r="O85" s="1"/>
  <c r="D85"/>
  <c r="F85" s="1"/>
  <c r="M84"/>
  <c r="O84" s="1"/>
  <c r="D84"/>
  <c r="F84" s="1"/>
  <c r="M83"/>
  <c r="O83" s="1"/>
  <c r="D83"/>
  <c r="F83" s="1"/>
  <c r="M79"/>
  <c r="O79" s="1"/>
  <c r="D79"/>
  <c r="F79" s="1"/>
  <c r="H79" s="1"/>
  <c r="M78"/>
  <c r="O78" s="1"/>
  <c r="D78"/>
  <c r="F78" s="1"/>
  <c r="H78" s="1"/>
  <c r="M77"/>
  <c r="O77" s="1"/>
  <c r="D77"/>
  <c r="F77" s="1"/>
  <c r="H77" s="1"/>
  <c r="M76"/>
  <c r="O76" s="1"/>
  <c r="D76"/>
  <c r="F76" s="1"/>
  <c r="H76" s="1"/>
  <c r="M75"/>
  <c r="O75" s="1"/>
  <c r="D75"/>
  <c r="F75" s="1"/>
  <c r="H75" s="1"/>
  <c r="M74"/>
  <c r="O74" s="1"/>
  <c r="D74"/>
  <c r="F74" s="1"/>
  <c r="H74" s="1"/>
  <c r="M73"/>
  <c r="O73" s="1"/>
  <c r="F73"/>
  <c r="H73" s="1"/>
  <c r="D73"/>
  <c r="M55"/>
  <c r="O55" s="1"/>
  <c r="D55"/>
  <c r="F55" s="1"/>
  <c r="M54"/>
  <c r="O54" s="1"/>
  <c r="D54"/>
  <c r="F54" s="1"/>
  <c r="M53"/>
  <c r="O53" s="1"/>
  <c r="D53"/>
  <c r="F53" s="1"/>
  <c r="M52"/>
  <c r="O52" s="1"/>
  <c r="D52"/>
  <c r="F52" s="1"/>
  <c r="M51"/>
  <c r="O51" s="1"/>
  <c r="D51"/>
  <c r="F51" s="1"/>
  <c r="M50"/>
  <c r="O50" s="1"/>
  <c r="D50"/>
  <c r="F50" s="1"/>
  <c r="M49"/>
  <c r="O49" s="1"/>
  <c r="D49"/>
  <c r="F49" s="1"/>
  <c r="M45"/>
  <c r="O45" s="1"/>
  <c r="D45"/>
  <c r="F45" s="1"/>
  <c r="H45" s="1"/>
  <c r="M44"/>
  <c r="O44" s="1"/>
  <c r="D44"/>
  <c r="F44" s="1"/>
  <c r="H44" s="1"/>
  <c r="M43"/>
  <c r="O43" s="1"/>
  <c r="D43"/>
  <c r="F43" s="1"/>
  <c r="H43" s="1"/>
  <c r="M42"/>
  <c r="O42" s="1"/>
  <c r="D42"/>
  <c r="F42" s="1"/>
  <c r="H42" s="1"/>
  <c r="M41"/>
  <c r="O41" s="1"/>
  <c r="D41"/>
  <c r="F41" s="1"/>
  <c r="H41" s="1"/>
  <c r="M40"/>
  <c r="O40" s="1"/>
  <c r="D40"/>
  <c r="F40" s="1"/>
  <c r="H40" s="1"/>
  <c r="M39"/>
  <c r="O39" s="1"/>
  <c r="D39"/>
  <c r="F39" s="1"/>
  <c r="H39" s="1"/>
  <c r="M33"/>
  <c r="O33" s="1"/>
  <c r="M32"/>
  <c r="O32" s="1"/>
  <c r="M31"/>
  <c r="O31" s="1"/>
  <c r="M30"/>
  <c r="O30" s="1"/>
  <c r="M29"/>
  <c r="O29" s="1"/>
  <c r="M28"/>
  <c r="O28" s="1"/>
  <c r="M27"/>
  <c r="O27" s="1"/>
  <c r="D33"/>
  <c r="F33" s="1"/>
  <c r="D32"/>
  <c r="F32" s="1"/>
  <c r="D31"/>
  <c r="F31" s="1"/>
  <c r="D30"/>
  <c r="F30" s="1"/>
  <c r="D29"/>
  <c r="F29" s="1"/>
  <c r="D28"/>
  <c r="F28" s="1"/>
  <c r="D27"/>
  <c r="F27" s="1"/>
  <c r="M23"/>
  <c r="O23" s="1"/>
  <c r="M22"/>
  <c r="O22" s="1"/>
  <c r="M21"/>
  <c r="O21" s="1"/>
  <c r="M20"/>
  <c r="O20" s="1"/>
  <c r="M19"/>
  <c r="O19" s="1"/>
  <c r="M18"/>
  <c r="O18" s="1"/>
  <c r="M17"/>
  <c r="O17" s="1"/>
  <c r="D23"/>
  <c r="F23" s="1"/>
  <c r="H23" s="1"/>
  <c r="D22"/>
  <c r="F22" s="1"/>
  <c r="H22" s="1"/>
  <c r="D21"/>
  <c r="F21" s="1"/>
  <c r="H21" s="1"/>
  <c r="D20"/>
  <c r="F20" s="1"/>
  <c r="H20" s="1"/>
  <c r="D19"/>
  <c r="F19" s="1"/>
  <c r="H19" s="1"/>
  <c r="D18"/>
  <c r="F18" s="1"/>
  <c r="H18" s="1"/>
  <c r="D17"/>
  <c r="F17" s="1"/>
  <c r="H17" s="1"/>
  <c r="P73" l="1"/>
  <c r="Q73" s="1"/>
  <c r="P75"/>
  <c r="Q75" s="1"/>
  <c r="P77"/>
  <c r="Q77" s="1"/>
  <c r="P79"/>
  <c r="Q79" s="1"/>
  <c r="P83"/>
  <c r="Q83" s="1"/>
  <c r="P84"/>
  <c r="Q84" s="1"/>
  <c r="P85"/>
  <c r="Q85" s="1"/>
  <c r="P86"/>
  <c r="Q86" s="1"/>
  <c r="P87"/>
  <c r="Q87" s="1"/>
  <c r="P88"/>
  <c r="Q88" s="1"/>
  <c r="P89"/>
  <c r="Q89" s="1"/>
  <c r="G83"/>
  <c r="H83" s="1"/>
  <c r="G84"/>
  <c r="H84" s="1"/>
  <c r="G85"/>
  <c r="H85" s="1"/>
  <c r="G86"/>
  <c r="H86" s="1"/>
  <c r="G87"/>
  <c r="H87" s="1"/>
  <c r="G88"/>
  <c r="H88" s="1"/>
  <c r="G89"/>
  <c r="H89" s="1"/>
  <c r="P74"/>
  <c r="Q74" s="1"/>
  <c r="P76"/>
  <c r="Q76" s="1"/>
  <c r="P78"/>
  <c r="Q78" s="1"/>
  <c r="P39"/>
  <c r="Q39" s="1"/>
  <c r="P41"/>
  <c r="Q41" s="1"/>
  <c r="P43"/>
  <c r="Q43" s="1"/>
  <c r="P45"/>
  <c r="Q45" s="1"/>
  <c r="P49"/>
  <c r="Q49" s="1"/>
  <c r="P50"/>
  <c r="Q50" s="1"/>
  <c r="P51"/>
  <c r="Q51" s="1"/>
  <c r="P52"/>
  <c r="Q52" s="1"/>
  <c r="P53"/>
  <c r="Q53" s="1"/>
  <c r="P54"/>
  <c r="Q54" s="1"/>
  <c r="P55"/>
  <c r="Q55" s="1"/>
  <c r="G49"/>
  <c r="H49" s="1"/>
  <c r="G50"/>
  <c r="H50" s="1"/>
  <c r="G51"/>
  <c r="H51" s="1"/>
  <c r="G52"/>
  <c r="H52" s="1"/>
  <c r="G53"/>
  <c r="H53" s="1"/>
  <c r="G54"/>
  <c r="H54" s="1"/>
  <c r="G55"/>
  <c r="H55" s="1"/>
  <c r="P40"/>
  <c r="Q40" s="1"/>
  <c r="P42"/>
  <c r="Q42" s="1"/>
  <c r="P44"/>
  <c r="Q44" s="1"/>
  <c r="P27"/>
  <c r="Q27" s="1"/>
  <c r="P29"/>
  <c r="Q29" s="1"/>
  <c r="P31"/>
  <c r="Q31" s="1"/>
  <c r="P33"/>
  <c r="Q33" s="1"/>
  <c r="P28"/>
  <c r="Q28" s="1"/>
  <c r="P30"/>
  <c r="Q30" s="1"/>
  <c r="P32"/>
  <c r="Q32" s="1"/>
  <c r="G27"/>
  <c r="H27" s="1"/>
  <c r="G29"/>
  <c r="H29" s="1"/>
  <c r="G31"/>
  <c r="H31" s="1"/>
  <c r="G33"/>
  <c r="H33" s="1"/>
  <c r="G28"/>
  <c r="H28" s="1"/>
  <c r="G30"/>
  <c r="H30" s="1"/>
  <c r="G32"/>
  <c r="H32" s="1"/>
  <c r="P17"/>
  <c r="Q17" s="1"/>
  <c r="P19"/>
  <c r="Q19" s="1"/>
  <c r="P21"/>
  <c r="Q21" s="1"/>
  <c r="P23"/>
  <c r="Q23" s="1"/>
  <c r="P18"/>
  <c r="Q18" s="1"/>
  <c r="P20"/>
  <c r="Q20" s="1"/>
  <c r="P22"/>
  <c r="Q22" s="1"/>
</calcChain>
</file>

<file path=xl/sharedStrings.xml><?xml version="1.0" encoding="utf-8"?>
<sst xmlns="http://schemas.openxmlformats.org/spreadsheetml/2006/main" count="202" uniqueCount="28">
  <si>
    <t>TIPO: 1    DOMESTICO</t>
  </si>
  <si>
    <t>RANGO M³</t>
  </si>
  <si>
    <t>AGUA</t>
  </si>
  <si>
    <t>DRENAJE</t>
  </si>
  <si>
    <t>SUB-TOTAL</t>
  </si>
  <si>
    <t>SANEAMIENTO</t>
  </si>
  <si>
    <t>IVA</t>
  </si>
  <si>
    <t>TOTAL</t>
  </si>
  <si>
    <t>0 - 10</t>
  </si>
  <si>
    <t>11 - 20</t>
  </si>
  <si>
    <t>21 - 30</t>
  </si>
  <si>
    <t>31 - 40</t>
  </si>
  <si>
    <t>41 - 60</t>
  </si>
  <si>
    <t>61 - 100</t>
  </si>
  <si>
    <t>MÁS DE 100</t>
  </si>
  <si>
    <t>TIPO: 2   COMERCIAL</t>
  </si>
  <si>
    <t>TIPO: 3   INDUSTRIAL</t>
  </si>
  <si>
    <t>TIPO: 8  SERVICIOS PUBLICOS DE GOBIERNO</t>
  </si>
  <si>
    <t>TARIFAS 2014</t>
  </si>
  <si>
    <r>
      <t>NOTA: EN EL RANGO CORRESPONDIENTE DE 0 A 10 M</t>
    </r>
    <r>
      <rPr>
        <vertAlign val="superscript"/>
        <sz val="11"/>
        <color theme="1"/>
        <rFont val="Calibri"/>
        <family val="2"/>
        <scheme val="minor"/>
      </rPr>
      <t xml:space="preserve">3 </t>
    </r>
    <r>
      <rPr>
        <sz val="11"/>
        <color theme="1"/>
        <rFont val="Calibri"/>
        <family val="2"/>
        <scheme val="minor"/>
      </rPr>
      <t>SE APLICA UN SOLO COSTO UNITARIO. PARA LOS RANGOS DE 11 M</t>
    </r>
    <r>
      <rPr>
        <vertAlign val="superscript"/>
        <sz val="11"/>
        <color theme="1"/>
        <rFont val="Calibri"/>
        <family val="2"/>
        <scheme val="minor"/>
      </rPr>
      <t>3</t>
    </r>
    <r>
      <rPr>
        <sz val="11"/>
        <color theme="1"/>
        <rFont val="Calibri"/>
        <family val="2"/>
        <scheme val="minor"/>
      </rPr>
      <t xml:space="preserve"> EN ADELANTE</t>
    </r>
  </si>
  <si>
    <r>
      <t>SE PRESENTA EL COSTO POR M</t>
    </r>
    <r>
      <rPr>
        <vertAlign val="superscript"/>
        <sz val="11"/>
        <color theme="1"/>
        <rFont val="Calibri"/>
        <family val="2"/>
        <scheme val="minor"/>
      </rPr>
      <t>3</t>
    </r>
    <r>
      <rPr>
        <sz val="11"/>
        <color theme="1"/>
        <rFont val="Calibri"/>
        <family val="2"/>
        <scheme val="minor"/>
      </rPr>
      <t>.</t>
    </r>
  </si>
  <si>
    <r>
      <t xml:space="preserve">          PRIMERO:</t>
    </r>
    <r>
      <rPr>
        <sz val="10"/>
        <color theme="1"/>
        <rFont val="Calibri"/>
        <family val="2"/>
        <scheme val="minor"/>
      </rPr>
      <t xml:space="preserve"> IDENTIFICAR EL RANGO DE CONSUMO QUE ESTÁ UBICADO PARA CONOCER EL PRECIO TOTAL EN M</t>
    </r>
    <r>
      <rPr>
        <vertAlign val="superscript"/>
        <sz val="10"/>
        <color theme="1"/>
        <rFont val="Calibri"/>
        <family val="2"/>
        <scheme val="minor"/>
      </rPr>
      <t xml:space="preserve">3 </t>
    </r>
    <r>
      <rPr>
        <sz val="10"/>
        <color theme="1"/>
        <rFont val="Calibri"/>
        <family val="2"/>
        <scheme val="minor"/>
      </rPr>
      <t>DE EXTRACCIÓN Y CONDUCIÓN DE AGUA, ASÍ COMO DE DRENAJE Y SANEAMIENTO. A EXCEPCIÓN DE LA TARIFA DOMÉSTICA SE APLICA UN 16% DE I.V.A.</t>
    </r>
  </si>
  <si>
    <r>
      <t xml:space="preserve">          SEGUNDO:</t>
    </r>
    <r>
      <rPr>
        <sz val="10"/>
        <color theme="1"/>
        <rFont val="Calibri"/>
        <family val="2"/>
        <scheme val="minor"/>
      </rPr>
      <t xml:space="preserve"> MULTIPLICAR CONSUMOS POR EL PRECIO TOTAL DE M</t>
    </r>
    <r>
      <rPr>
        <vertAlign val="superscript"/>
        <sz val="10"/>
        <color theme="1"/>
        <rFont val="Calibri"/>
        <family val="2"/>
        <scheme val="minor"/>
      </rPr>
      <t xml:space="preserve">3 </t>
    </r>
    <r>
      <rPr>
        <sz val="10"/>
        <color theme="1"/>
        <rFont val="Calibri"/>
        <family val="2"/>
        <scheme val="minor"/>
      </rPr>
      <t>DE EXTRACCIÓN Y CONDUCCIÓN DE AGUA, ASI COMO DE USO DE DRENAJE Y SANEAMIENTO, PARA SACAR EL TOTAL A PAGAR.</t>
    </r>
  </si>
  <si>
    <r>
      <t xml:space="preserve">          CON LAS FACULTADES QUE CONFIERE EL ARTÍCULO DÉCIMO CUARTO DEL DECRETO DE CREACIÓN DEL </t>
    </r>
    <r>
      <rPr>
        <sz val="11"/>
        <color theme="1"/>
        <rFont val="Calibri"/>
        <family val="2"/>
        <scheme val="minor"/>
      </rPr>
      <t>SIMAS</t>
    </r>
    <r>
      <rPr>
        <sz val="10"/>
        <color theme="1"/>
        <rFont val="Calibri"/>
        <family val="2"/>
        <scheme val="minor"/>
      </rPr>
      <t xml:space="preserve"> PUBLICADO EL 31 DE AGOSTO DE 1993, EN EL PERIÓDICO OFICIAL AL CONSEJO DIRECTIVO DEL </t>
    </r>
    <r>
      <rPr>
        <sz val="11"/>
        <color theme="1"/>
        <rFont val="Calibri"/>
        <family val="2"/>
        <scheme val="minor"/>
      </rPr>
      <t>SIMAS</t>
    </r>
    <r>
      <rPr>
        <sz val="10"/>
        <color theme="1"/>
        <rFont val="Calibri"/>
        <family val="2"/>
        <scheme val="minor"/>
      </rPr>
      <t xml:space="preserve"> Y A LO ESTABLECIDO EN LOS ARTÍCULOS 73, 75 Y 76, Y DEMÁS RELATIVOS Y APLICABLES DE LA LEY DE AGUAS PARA LOS MUNICIPIOS DEL ESTADO DE COAHUILA DE ZARAGOZA, ESTE CONSEJO EN SESION ORDINARIA DE FECHA DE 15 DE OCTUBRE DE 2013, DETERMINA LAS TARIFAS DE COBRO DE LOS SERVICIOS QUE PRESTA EL SISTEMA MUNICIPAL DE AGUAS Y SANEAMIENTO DE TORREON, CORRESPONDIENTES A LOS MESES DE JULIO, AGOSTO Y SEPTIEMBRE DEL 2014.</t>
    </r>
  </si>
  <si>
    <t>JULIO 2014</t>
  </si>
  <si>
    <t>AGOSTO 2014</t>
  </si>
  <si>
    <t>SEPTIEMBRE 2014</t>
  </si>
  <si>
    <r>
      <t xml:space="preserve">    </t>
    </r>
    <r>
      <rPr>
        <i/>
        <sz val="10"/>
        <rFont val="Calibri"/>
        <family val="2"/>
        <scheme val="minor"/>
      </rPr>
      <t xml:space="preserve">     </t>
    </r>
    <r>
      <rPr>
        <sz val="10"/>
        <rFont val="Calibri"/>
        <family val="2"/>
        <scheme val="minor"/>
      </rPr>
      <t>•</t>
    </r>
    <r>
      <rPr>
        <i/>
        <sz val="10"/>
        <rFont val="Calibri"/>
        <family val="2"/>
        <scheme val="minor"/>
      </rPr>
      <t xml:space="preserve">El cobro del concepto del Uso de Drenaje en la Tarifa Doméstica, Comercial, Industrial y Servicios Públicos, se calcula aplicando un 25%, 40% y 45% respectivamente, del consumo de Conducción y Extracción de Agua.
     </t>
    </r>
    <r>
      <rPr>
        <sz val="10"/>
        <rFont val="Calibri"/>
        <family val="2"/>
        <scheme val="minor"/>
      </rPr>
      <t>•</t>
    </r>
    <r>
      <rPr>
        <i/>
        <sz val="10"/>
        <rFont val="Calibri"/>
        <family val="2"/>
        <scheme val="minor"/>
      </rPr>
      <t xml:space="preserve">El cobro de Saneamiento se calcula aplicando un 25% de la suma de los consumos de Conducción y Extracción de Agua y Uso de Drenaje, en el caso de la Tarifa Doméstica, se aplica a partir de los 31 M³ en adelante.
</t>
    </r>
  </si>
</sst>
</file>

<file path=xl/styles.xml><?xml version="1.0" encoding="utf-8"?>
<styleSheet xmlns="http://schemas.openxmlformats.org/spreadsheetml/2006/main">
  <fonts count="17">
    <font>
      <sz val="11"/>
      <color theme="1"/>
      <name val="Calibri"/>
      <family val="2"/>
      <scheme val="minor"/>
    </font>
    <font>
      <sz val="10"/>
      <name val="Arial"/>
      <family val="2"/>
    </font>
    <font>
      <u/>
      <sz val="20"/>
      <name val="Broadway"/>
      <family val="5"/>
    </font>
    <font>
      <sz val="9"/>
      <name val="Arial"/>
      <family val="2"/>
    </font>
    <font>
      <sz val="9"/>
      <name val="Broadway"/>
      <family val="5"/>
    </font>
    <font>
      <sz val="6"/>
      <name val="Cambria"/>
      <family val="1"/>
    </font>
    <font>
      <b/>
      <sz val="6"/>
      <name val="Cambria"/>
      <family val="1"/>
    </font>
    <font>
      <sz val="8"/>
      <name val="Cambria"/>
      <family val="1"/>
    </font>
    <font>
      <b/>
      <sz val="8"/>
      <name val="Cambria"/>
      <family val="1"/>
    </font>
    <font>
      <sz val="10"/>
      <color theme="1"/>
      <name val="Calibri"/>
      <family val="2"/>
      <scheme val="minor"/>
    </font>
    <font>
      <b/>
      <u/>
      <sz val="24"/>
      <color theme="1"/>
      <name val="Arial Black"/>
      <family val="2"/>
    </font>
    <font>
      <b/>
      <sz val="10"/>
      <color theme="1"/>
      <name val="Calibri"/>
      <family val="2"/>
      <scheme val="minor"/>
    </font>
    <font>
      <vertAlign val="superscript"/>
      <sz val="10"/>
      <color theme="1"/>
      <name val="Calibri"/>
      <family val="2"/>
      <scheme val="minor"/>
    </font>
    <font>
      <vertAlign val="superscript"/>
      <sz val="11"/>
      <color theme="1"/>
      <name val="Calibri"/>
      <family val="2"/>
      <scheme val="minor"/>
    </font>
    <font>
      <sz val="11"/>
      <name val="Copperplate Gothic Light"/>
      <family val="2"/>
    </font>
    <font>
      <i/>
      <sz val="10"/>
      <name val="Calibri"/>
      <family val="2"/>
      <scheme val="minor"/>
    </font>
    <font>
      <sz val="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27">
    <xf numFmtId="0" fontId="0" fillId="0" borderId="0" xfId="0"/>
    <xf numFmtId="49" fontId="2" fillId="0" borderId="0" xfId="1" applyNumberFormat="1" applyFont="1" applyFill="1" applyAlignment="1">
      <alignment horizontal="center" vertical="center" wrapText="1"/>
    </xf>
    <xf numFmtId="0" fontId="3" fillId="0" borderId="0" xfId="1" applyFont="1" applyAlignment="1"/>
    <xf numFmtId="2" fontId="3" fillId="0" borderId="0" xfId="1" applyNumberFormat="1" applyFont="1" applyFill="1" applyBorder="1" applyAlignment="1"/>
    <xf numFmtId="2" fontId="5" fillId="2" borderId="1" xfId="1"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xf>
    <xf numFmtId="2" fontId="8" fillId="0" borderId="2" xfId="1" applyNumberFormat="1" applyFont="1" applyFill="1" applyBorder="1" applyAlignment="1">
      <alignment horizontal="center" vertical="center"/>
    </xf>
    <xf numFmtId="2" fontId="7" fillId="0" borderId="2" xfId="1" applyNumberFormat="1" applyFont="1" applyFill="1" applyBorder="1" applyAlignment="1">
      <alignment horizontal="center" vertical="center"/>
    </xf>
    <xf numFmtId="0" fontId="9" fillId="0" borderId="0" xfId="0" applyFont="1"/>
    <xf numFmtId="2" fontId="6" fillId="0" borderId="0" xfId="1" applyNumberFormat="1" applyFont="1" applyFill="1" applyBorder="1" applyAlignment="1">
      <alignment horizontal="center" vertical="center" wrapText="1"/>
    </xf>
    <xf numFmtId="2" fontId="7" fillId="0" borderId="0"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9" fillId="0" borderId="0" xfId="0" applyFont="1" applyAlignment="1">
      <alignment horizontal="justify"/>
    </xf>
    <xf numFmtId="0" fontId="14" fillId="0" borderId="0" xfId="1" applyFont="1" applyAlignment="1">
      <alignment horizontal="justify" vertical="center" wrapText="1"/>
    </xf>
    <xf numFmtId="0" fontId="1" fillId="0" borderId="0" xfId="1"/>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49" fontId="2" fillId="0" borderId="0" xfId="1" applyNumberFormat="1" applyFont="1" applyFill="1" applyAlignment="1">
      <alignment horizontal="center" vertical="center" wrapText="1"/>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9" fillId="0" borderId="0" xfId="0" applyFont="1" applyAlignment="1">
      <alignment horizontal="justify" wrapText="1"/>
    </xf>
    <xf numFmtId="0" fontId="10" fillId="0" borderId="0" xfId="0" applyFont="1" applyAlignment="1">
      <alignment horizontal="center" wrapText="1"/>
    </xf>
    <xf numFmtId="0" fontId="15" fillId="0" borderId="0" xfId="1" applyFont="1" applyAlignment="1">
      <alignment horizontal="justify" vertical="center" wrapText="1"/>
    </xf>
    <xf numFmtId="0" fontId="11" fillId="0" borderId="0" xfId="0" applyFont="1" applyAlignment="1">
      <alignment horizontal="justify"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7:Q102"/>
  <sheetViews>
    <sheetView tabSelected="1" topLeftCell="A7" workbookViewId="0">
      <selection activeCell="B95" sqref="B95:Q99"/>
    </sheetView>
  </sheetViews>
  <sheetFormatPr baseColWidth="10" defaultRowHeight="15"/>
  <cols>
    <col min="1" max="1" width="9.42578125" customWidth="1"/>
    <col min="2" max="2" width="5.5703125" bestFit="1" customWidth="1"/>
    <col min="3" max="3" width="6.42578125" bestFit="1" customWidth="1"/>
    <col min="4" max="4" width="7.5703125" bestFit="1" customWidth="1"/>
    <col min="5" max="5" width="9.5703125" bestFit="1" customWidth="1"/>
    <col min="6" max="6" width="7.5703125" bestFit="1" customWidth="1"/>
    <col min="7" max="7" width="4.7109375" bestFit="1" customWidth="1"/>
    <col min="8" max="8" width="6.42578125" bestFit="1" customWidth="1"/>
    <col min="9" max="9" width="2.5703125" customWidth="1"/>
    <col min="10" max="10" width="9.42578125" bestFit="1" customWidth="1"/>
    <col min="11" max="11" width="5.5703125" bestFit="1" customWidth="1"/>
    <col min="12" max="12" width="6.42578125" bestFit="1" customWidth="1"/>
    <col min="13" max="13" width="7.5703125" bestFit="1" customWidth="1"/>
    <col min="14" max="14" width="9.5703125" bestFit="1" customWidth="1"/>
    <col min="15" max="15" width="7.5703125" bestFit="1" customWidth="1"/>
    <col min="16" max="16" width="4.7109375" bestFit="1" customWidth="1"/>
    <col min="17" max="17" width="6.42578125" bestFit="1" customWidth="1"/>
  </cols>
  <sheetData>
    <row r="7" spans="1:17" ht="14.25" customHeight="1"/>
    <row r="8" spans="1:17" ht="32.25" customHeight="1">
      <c r="A8" s="24" t="s">
        <v>18</v>
      </c>
      <c r="B8" s="24"/>
      <c r="C8" s="24"/>
      <c r="D8" s="24"/>
      <c r="E8" s="24"/>
      <c r="F8" s="24"/>
      <c r="G8" s="24"/>
      <c r="H8" s="24"/>
      <c r="I8" s="24"/>
      <c r="J8" s="24"/>
      <c r="K8" s="24"/>
      <c r="L8" s="24"/>
      <c r="M8" s="24"/>
      <c r="N8" s="24"/>
      <c r="O8" s="24"/>
      <c r="P8" s="24"/>
      <c r="Q8" s="24"/>
    </row>
    <row r="9" spans="1:17" ht="4.5" customHeight="1"/>
    <row r="10" spans="1:17" ht="80.25" customHeight="1">
      <c r="A10" s="23" t="s">
        <v>23</v>
      </c>
      <c r="B10" s="23"/>
      <c r="C10" s="23"/>
      <c r="D10" s="23"/>
      <c r="E10" s="23"/>
      <c r="F10" s="23"/>
      <c r="G10" s="23"/>
      <c r="H10" s="23"/>
      <c r="I10" s="23"/>
      <c r="J10" s="23"/>
      <c r="K10" s="23"/>
      <c r="L10" s="23"/>
      <c r="M10" s="23"/>
      <c r="N10" s="23"/>
      <c r="O10" s="23"/>
      <c r="P10" s="23"/>
      <c r="Q10" s="23"/>
    </row>
    <row r="11" spans="1:17" ht="11.25" customHeight="1"/>
    <row r="12" spans="1:17" ht="9" customHeight="1"/>
    <row r="13" spans="1:17" ht="25.5" customHeight="1">
      <c r="A13" s="19" t="s">
        <v>24</v>
      </c>
      <c r="B13" s="19"/>
      <c r="C13" s="19"/>
      <c r="D13" s="19"/>
      <c r="E13" s="19"/>
      <c r="F13" s="19"/>
      <c r="G13" s="19"/>
      <c r="H13" s="19"/>
      <c r="I13" s="19"/>
      <c r="J13" s="19"/>
      <c r="K13" s="19"/>
      <c r="L13" s="19"/>
      <c r="M13" s="19"/>
      <c r="N13" s="19"/>
      <c r="O13" s="19"/>
      <c r="P13" s="19"/>
      <c r="Q13" s="19"/>
    </row>
    <row r="14" spans="1:17" ht="12.75" customHeight="1">
      <c r="A14" s="1"/>
      <c r="B14" s="1"/>
      <c r="C14" s="1"/>
      <c r="D14" s="1"/>
      <c r="E14" s="1"/>
      <c r="F14" s="1"/>
      <c r="G14" s="1"/>
      <c r="H14" s="1"/>
    </row>
    <row r="15" spans="1:17" ht="15" customHeight="1">
      <c r="A15" s="2"/>
      <c r="B15" s="20" t="s">
        <v>0</v>
      </c>
      <c r="C15" s="21"/>
      <c r="D15" s="21"/>
      <c r="E15" s="21"/>
      <c r="F15" s="21"/>
      <c r="G15" s="22"/>
      <c r="H15" s="3"/>
      <c r="J15" s="2"/>
      <c r="K15" s="16" t="s">
        <v>15</v>
      </c>
      <c r="L15" s="17"/>
      <c r="M15" s="17"/>
      <c r="N15" s="17"/>
      <c r="O15" s="17"/>
      <c r="P15" s="18"/>
      <c r="Q15" s="3"/>
    </row>
    <row r="16" spans="1:17">
      <c r="A16" s="4" t="s">
        <v>1</v>
      </c>
      <c r="B16" s="4" t="s">
        <v>2</v>
      </c>
      <c r="C16" s="4" t="s">
        <v>3</v>
      </c>
      <c r="D16" s="4" t="s">
        <v>4</v>
      </c>
      <c r="E16" s="4" t="s">
        <v>5</v>
      </c>
      <c r="F16" s="4" t="s">
        <v>4</v>
      </c>
      <c r="G16" s="4" t="s">
        <v>6</v>
      </c>
      <c r="H16" s="4" t="s">
        <v>7</v>
      </c>
      <c r="J16" s="4" t="s">
        <v>1</v>
      </c>
      <c r="K16" s="4" t="s">
        <v>2</v>
      </c>
      <c r="L16" s="4" t="s">
        <v>3</v>
      </c>
      <c r="M16" s="4" t="s">
        <v>4</v>
      </c>
      <c r="N16" s="4" t="s">
        <v>5</v>
      </c>
      <c r="O16" s="4" t="s">
        <v>4</v>
      </c>
      <c r="P16" s="4" t="s">
        <v>6</v>
      </c>
      <c r="Q16" s="4" t="s">
        <v>7</v>
      </c>
    </row>
    <row r="17" spans="1:17">
      <c r="A17" s="5" t="s">
        <v>8</v>
      </c>
      <c r="B17" s="6">
        <v>74.34</v>
      </c>
      <c r="C17" s="6">
        <v>18.59</v>
      </c>
      <c r="D17" s="6">
        <f>SUM(B17:C17)</f>
        <v>92.93</v>
      </c>
      <c r="E17" s="6">
        <v>0</v>
      </c>
      <c r="F17" s="6">
        <f>SUM(D17:E17)</f>
        <v>92.93</v>
      </c>
      <c r="G17" s="6">
        <v>0</v>
      </c>
      <c r="H17" s="7">
        <f>SUM(F17:G17)</f>
        <v>92.93</v>
      </c>
      <c r="J17" s="5" t="s">
        <v>8</v>
      </c>
      <c r="K17" s="8">
        <v>142.91999999999999</v>
      </c>
      <c r="L17" s="8">
        <v>57.17</v>
      </c>
      <c r="M17" s="8">
        <f>SUM(K17:L17)</f>
        <v>200.08999999999997</v>
      </c>
      <c r="N17" s="8">
        <v>50.02</v>
      </c>
      <c r="O17" s="8">
        <f>SUM(M17:N17)</f>
        <v>250.10999999999999</v>
      </c>
      <c r="P17" s="8">
        <f>O17*0.16</f>
        <v>40.017600000000002</v>
      </c>
      <c r="Q17" s="7">
        <f>SUM(O17:P17)</f>
        <v>290.12759999999997</v>
      </c>
    </row>
    <row r="18" spans="1:17">
      <c r="A18" s="5" t="s">
        <v>9</v>
      </c>
      <c r="B18" s="6">
        <v>8.35</v>
      </c>
      <c r="C18" s="6">
        <v>2.09</v>
      </c>
      <c r="D18" s="6">
        <f t="shared" ref="D18:D23" si="0">SUM(B18:C18)</f>
        <v>10.44</v>
      </c>
      <c r="E18" s="6">
        <v>0</v>
      </c>
      <c r="F18" s="6">
        <f t="shared" ref="F18:F23" si="1">SUM(D18:E18)</f>
        <v>10.44</v>
      </c>
      <c r="G18" s="6">
        <v>0</v>
      </c>
      <c r="H18" s="7">
        <f t="shared" ref="H18:H23" si="2">SUM(F18:G18)</f>
        <v>10.44</v>
      </c>
      <c r="J18" s="5" t="s">
        <v>9</v>
      </c>
      <c r="K18" s="8">
        <v>17.309999999999999</v>
      </c>
      <c r="L18" s="8">
        <v>6.92</v>
      </c>
      <c r="M18" s="8">
        <f t="shared" ref="M18:M23" si="3">SUM(K18:L18)</f>
        <v>24.229999999999997</v>
      </c>
      <c r="N18" s="8">
        <v>6.06</v>
      </c>
      <c r="O18" s="8">
        <f t="shared" ref="O18:O23" si="4">SUM(M18:N18)</f>
        <v>30.289999999999996</v>
      </c>
      <c r="P18" s="8">
        <f t="shared" ref="P18:P23" si="5">O18*0.16</f>
        <v>4.8463999999999992</v>
      </c>
      <c r="Q18" s="7">
        <f t="shared" ref="Q18:Q23" si="6">SUM(O18:P18)</f>
        <v>35.136399999999995</v>
      </c>
    </row>
    <row r="19" spans="1:17">
      <c r="A19" s="5" t="s">
        <v>10</v>
      </c>
      <c r="B19" s="6">
        <v>8.75</v>
      </c>
      <c r="C19" s="6">
        <v>2.19</v>
      </c>
      <c r="D19" s="6">
        <f t="shared" si="0"/>
        <v>10.94</v>
      </c>
      <c r="E19" s="6">
        <v>0</v>
      </c>
      <c r="F19" s="6">
        <f t="shared" si="1"/>
        <v>10.94</v>
      </c>
      <c r="G19" s="6">
        <v>0</v>
      </c>
      <c r="H19" s="7">
        <f t="shared" si="2"/>
        <v>10.94</v>
      </c>
      <c r="J19" s="5" t="s">
        <v>10</v>
      </c>
      <c r="K19" s="8">
        <v>17.38</v>
      </c>
      <c r="L19" s="8">
        <v>6.95</v>
      </c>
      <c r="M19" s="8">
        <f t="shared" si="3"/>
        <v>24.33</v>
      </c>
      <c r="N19" s="8">
        <v>6.08</v>
      </c>
      <c r="O19" s="8">
        <f t="shared" si="4"/>
        <v>30.409999999999997</v>
      </c>
      <c r="P19" s="8">
        <f t="shared" si="5"/>
        <v>4.8655999999999997</v>
      </c>
      <c r="Q19" s="7">
        <f t="shared" si="6"/>
        <v>35.275599999999997</v>
      </c>
    </row>
    <row r="20" spans="1:17">
      <c r="A20" s="5" t="s">
        <v>11</v>
      </c>
      <c r="B20" s="6">
        <v>9.9499999999999993</v>
      </c>
      <c r="C20" s="6">
        <v>2.4900000000000002</v>
      </c>
      <c r="D20" s="6">
        <f t="shared" si="0"/>
        <v>12.44</v>
      </c>
      <c r="E20" s="6">
        <v>3.11</v>
      </c>
      <c r="F20" s="6">
        <f t="shared" si="1"/>
        <v>15.549999999999999</v>
      </c>
      <c r="G20" s="6">
        <v>0</v>
      </c>
      <c r="H20" s="7">
        <f t="shared" si="2"/>
        <v>15.549999999999999</v>
      </c>
      <c r="J20" s="5" t="s">
        <v>11</v>
      </c>
      <c r="K20" s="8">
        <v>21.25</v>
      </c>
      <c r="L20" s="8">
        <v>8.5</v>
      </c>
      <c r="M20" s="8">
        <f t="shared" si="3"/>
        <v>29.75</v>
      </c>
      <c r="N20" s="8">
        <v>7.44</v>
      </c>
      <c r="O20" s="8">
        <f t="shared" si="4"/>
        <v>37.19</v>
      </c>
      <c r="P20" s="8">
        <f t="shared" si="5"/>
        <v>5.9504000000000001</v>
      </c>
      <c r="Q20" s="7">
        <f t="shared" si="6"/>
        <v>43.1404</v>
      </c>
    </row>
    <row r="21" spans="1:17">
      <c r="A21" s="5" t="s">
        <v>12</v>
      </c>
      <c r="B21" s="6">
        <v>10.09</v>
      </c>
      <c r="C21" s="6">
        <v>2.52</v>
      </c>
      <c r="D21" s="6">
        <f t="shared" si="0"/>
        <v>12.61</v>
      </c>
      <c r="E21" s="6">
        <v>3.15</v>
      </c>
      <c r="F21" s="6">
        <f t="shared" si="1"/>
        <v>15.76</v>
      </c>
      <c r="G21" s="6">
        <v>0</v>
      </c>
      <c r="H21" s="7">
        <f t="shared" si="2"/>
        <v>15.76</v>
      </c>
      <c r="J21" s="5" t="s">
        <v>12</v>
      </c>
      <c r="K21" s="8">
        <v>21.28</v>
      </c>
      <c r="L21" s="8">
        <v>8.51</v>
      </c>
      <c r="M21" s="8">
        <f t="shared" si="3"/>
        <v>29.79</v>
      </c>
      <c r="N21" s="8">
        <v>7.45</v>
      </c>
      <c r="O21" s="8">
        <f t="shared" si="4"/>
        <v>37.24</v>
      </c>
      <c r="P21" s="8">
        <f t="shared" si="5"/>
        <v>5.9584000000000001</v>
      </c>
      <c r="Q21" s="7">
        <f t="shared" si="6"/>
        <v>43.198399999999999</v>
      </c>
    </row>
    <row r="22" spans="1:17">
      <c r="A22" s="5" t="s">
        <v>13</v>
      </c>
      <c r="B22" s="6">
        <v>11.81</v>
      </c>
      <c r="C22" s="6">
        <v>2.95</v>
      </c>
      <c r="D22" s="6">
        <f t="shared" si="0"/>
        <v>14.760000000000002</v>
      </c>
      <c r="E22" s="6">
        <v>3.69</v>
      </c>
      <c r="F22" s="6">
        <f t="shared" si="1"/>
        <v>18.450000000000003</v>
      </c>
      <c r="G22" s="6">
        <v>0</v>
      </c>
      <c r="H22" s="7">
        <f t="shared" si="2"/>
        <v>18.450000000000003</v>
      </c>
      <c r="J22" s="5" t="s">
        <v>13</v>
      </c>
      <c r="K22" s="8">
        <v>22.26</v>
      </c>
      <c r="L22" s="8">
        <v>8.91</v>
      </c>
      <c r="M22" s="8">
        <f t="shared" si="3"/>
        <v>31.17</v>
      </c>
      <c r="N22" s="8">
        <v>7.79</v>
      </c>
      <c r="O22" s="8">
        <f t="shared" si="4"/>
        <v>38.96</v>
      </c>
      <c r="P22" s="8">
        <f t="shared" si="5"/>
        <v>6.2336</v>
      </c>
      <c r="Q22" s="7">
        <f t="shared" si="6"/>
        <v>45.193600000000004</v>
      </c>
    </row>
    <row r="23" spans="1:17">
      <c r="A23" s="5" t="s">
        <v>14</v>
      </c>
      <c r="B23" s="6">
        <v>16.98</v>
      </c>
      <c r="C23" s="6">
        <v>4.24</v>
      </c>
      <c r="D23" s="6">
        <f t="shared" si="0"/>
        <v>21.22</v>
      </c>
      <c r="E23" s="6">
        <v>5.31</v>
      </c>
      <c r="F23" s="6">
        <f t="shared" si="1"/>
        <v>26.529999999999998</v>
      </c>
      <c r="G23" s="6">
        <v>0</v>
      </c>
      <c r="H23" s="7">
        <f t="shared" si="2"/>
        <v>26.529999999999998</v>
      </c>
      <c r="J23" s="5" t="s">
        <v>14</v>
      </c>
      <c r="K23" s="8">
        <v>31.41</v>
      </c>
      <c r="L23" s="8">
        <v>12.56</v>
      </c>
      <c r="M23" s="8">
        <f t="shared" si="3"/>
        <v>43.97</v>
      </c>
      <c r="N23" s="8">
        <v>10.99</v>
      </c>
      <c r="O23" s="8">
        <f t="shared" si="4"/>
        <v>54.96</v>
      </c>
      <c r="P23" s="8">
        <f t="shared" si="5"/>
        <v>8.7935999999999996</v>
      </c>
      <c r="Q23" s="7">
        <f t="shared" si="6"/>
        <v>63.753599999999999</v>
      </c>
    </row>
    <row r="25" spans="1:17" ht="15" customHeight="1">
      <c r="A25" s="2"/>
      <c r="B25" s="16" t="s">
        <v>16</v>
      </c>
      <c r="C25" s="17"/>
      <c r="D25" s="17"/>
      <c r="E25" s="17"/>
      <c r="F25" s="17"/>
      <c r="G25" s="18"/>
      <c r="H25" s="3"/>
      <c r="J25" s="2"/>
      <c r="K25" s="16" t="s">
        <v>17</v>
      </c>
      <c r="L25" s="17"/>
      <c r="M25" s="17"/>
      <c r="N25" s="17"/>
      <c r="O25" s="17"/>
      <c r="P25" s="18"/>
      <c r="Q25" s="3"/>
    </row>
    <row r="26" spans="1:17">
      <c r="A26" s="4" t="s">
        <v>1</v>
      </c>
      <c r="B26" s="4" t="s">
        <v>2</v>
      </c>
      <c r="C26" s="4" t="s">
        <v>3</v>
      </c>
      <c r="D26" s="4" t="s">
        <v>4</v>
      </c>
      <c r="E26" s="4" t="s">
        <v>5</v>
      </c>
      <c r="F26" s="4" t="s">
        <v>4</v>
      </c>
      <c r="G26" s="4" t="s">
        <v>6</v>
      </c>
      <c r="H26" s="4" t="s">
        <v>7</v>
      </c>
      <c r="J26" s="4" t="s">
        <v>1</v>
      </c>
      <c r="K26" s="4" t="s">
        <v>2</v>
      </c>
      <c r="L26" s="4" t="s">
        <v>3</v>
      </c>
      <c r="M26" s="4" t="s">
        <v>4</v>
      </c>
      <c r="N26" s="4" t="s">
        <v>5</v>
      </c>
      <c r="O26" s="4" t="s">
        <v>4</v>
      </c>
      <c r="P26" s="4" t="s">
        <v>6</v>
      </c>
      <c r="Q26" s="4" t="s">
        <v>7</v>
      </c>
    </row>
    <row r="27" spans="1:17">
      <c r="A27" s="5" t="s">
        <v>8</v>
      </c>
      <c r="B27" s="8">
        <v>143.15</v>
      </c>
      <c r="C27" s="8">
        <v>64.42</v>
      </c>
      <c r="D27" s="8">
        <f>SUM(B27:C27)</f>
        <v>207.57</v>
      </c>
      <c r="E27" s="8">
        <v>51.89</v>
      </c>
      <c r="F27" s="8">
        <f>SUM(D27:E27)</f>
        <v>259.45999999999998</v>
      </c>
      <c r="G27" s="8">
        <f>F27*0.16</f>
        <v>41.513599999999997</v>
      </c>
      <c r="H27" s="7">
        <f>SUM(F27:G27)</f>
        <v>300.97359999999998</v>
      </c>
      <c r="J27" s="5" t="s">
        <v>8</v>
      </c>
      <c r="K27" s="8">
        <v>83.09</v>
      </c>
      <c r="L27" s="8">
        <v>33.229999999999997</v>
      </c>
      <c r="M27" s="8">
        <f>SUM(K27:L27)</f>
        <v>116.32</v>
      </c>
      <c r="N27" s="8">
        <v>29.08</v>
      </c>
      <c r="O27" s="8">
        <f>SUM(M27:N27)</f>
        <v>145.39999999999998</v>
      </c>
      <c r="P27" s="8">
        <f>O27*0.16</f>
        <v>23.263999999999996</v>
      </c>
      <c r="Q27" s="7">
        <f>SUM(O27:P27)</f>
        <v>168.66399999999999</v>
      </c>
    </row>
    <row r="28" spans="1:17">
      <c r="A28" s="5" t="s">
        <v>9</v>
      </c>
      <c r="B28" s="8">
        <v>17.46</v>
      </c>
      <c r="C28" s="8">
        <v>7.86</v>
      </c>
      <c r="D28" s="8">
        <f t="shared" ref="D28:D33" si="7">SUM(B28:C28)</f>
        <v>25.32</v>
      </c>
      <c r="E28" s="8">
        <v>6.33</v>
      </c>
      <c r="F28" s="8">
        <f t="shared" ref="F28:F33" si="8">SUM(D28:E28)</f>
        <v>31.65</v>
      </c>
      <c r="G28" s="8">
        <f t="shared" ref="G28:G33" si="9">F28*0.16</f>
        <v>5.0640000000000001</v>
      </c>
      <c r="H28" s="7">
        <f t="shared" ref="H28:H33" si="10">SUM(F28:G28)</f>
        <v>36.713999999999999</v>
      </c>
      <c r="J28" s="5" t="s">
        <v>9</v>
      </c>
      <c r="K28" s="8">
        <v>9.51</v>
      </c>
      <c r="L28" s="8">
        <v>3.8</v>
      </c>
      <c r="M28" s="8">
        <f t="shared" ref="M28:M33" si="11">SUM(K28:L28)</f>
        <v>13.309999999999999</v>
      </c>
      <c r="N28" s="8">
        <v>3.33</v>
      </c>
      <c r="O28" s="8">
        <f t="shared" ref="O28:O33" si="12">SUM(M28:N28)</f>
        <v>16.64</v>
      </c>
      <c r="P28" s="8">
        <f t="shared" ref="P28:P32" si="13">O28*0.16</f>
        <v>2.6624000000000003</v>
      </c>
      <c r="Q28" s="7">
        <f t="shared" ref="Q28:Q33" si="14">SUM(O28:P28)</f>
        <v>19.302400000000002</v>
      </c>
    </row>
    <row r="29" spans="1:17">
      <c r="A29" s="5" t="s">
        <v>10</v>
      </c>
      <c r="B29" s="8">
        <v>17.489999999999998</v>
      </c>
      <c r="C29" s="8">
        <v>7.87</v>
      </c>
      <c r="D29" s="8">
        <f t="shared" si="7"/>
        <v>25.36</v>
      </c>
      <c r="E29" s="8">
        <v>6.34</v>
      </c>
      <c r="F29" s="8">
        <f t="shared" si="8"/>
        <v>31.7</v>
      </c>
      <c r="G29" s="8">
        <f t="shared" si="9"/>
        <v>5.0720000000000001</v>
      </c>
      <c r="H29" s="7">
        <f t="shared" si="10"/>
        <v>36.771999999999998</v>
      </c>
      <c r="J29" s="5" t="s">
        <v>10</v>
      </c>
      <c r="K29" s="8">
        <v>9.8800000000000008</v>
      </c>
      <c r="L29" s="8">
        <v>3.95</v>
      </c>
      <c r="M29" s="8">
        <f t="shared" si="11"/>
        <v>13.830000000000002</v>
      </c>
      <c r="N29" s="8">
        <v>3.46</v>
      </c>
      <c r="O29" s="8">
        <f t="shared" si="12"/>
        <v>17.290000000000003</v>
      </c>
      <c r="P29" s="8">
        <f t="shared" si="13"/>
        <v>2.7664000000000004</v>
      </c>
      <c r="Q29" s="7">
        <f t="shared" si="14"/>
        <v>20.056400000000004</v>
      </c>
    </row>
    <row r="30" spans="1:17">
      <c r="A30" s="5" t="s">
        <v>11</v>
      </c>
      <c r="B30" s="8">
        <v>21.39</v>
      </c>
      <c r="C30" s="8">
        <v>9.6199999999999992</v>
      </c>
      <c r="D30" s="8">
        <f t="shared" si="7"/>
        <v>31.009999999999998</v>
      </c>
      <c r="E30" s="8">
        <v>7.75</v>
      </c>
      <c r="F30" s="8">
        <f t="shared" si="8"/>
        <v>38.76</v>
      </c>
      <c r="G30" s="8">
        <f t="shared" si="9"/>
        <v>6.2016</v>
      </c>
      <c r="H30" s="7">
        <f t="shared" si="10"/>
        <v>44.961599999999997</v>
      </c>
      <c r="J30" s="5" t="s">
        <v>11</v>
      </c>
      <c r="K30" s="8">
        <v>11.33</v>
      </c>
      <c r="L30" s="8">
        <v>4.53</v>
      </c>
      <c r="M30" s="8">
        <f t="shared" si="11"/>
        <v>15.86</v>
      </c>
      <c r="N30" s="8">
        <v>3.97</v>
      </c>
      <c r="O30" s="8">
        <f t="shared" si="12"/>
        <v>19.829999999999998</v>
      </c>
      <c r="P30" s="8">
        <f t="shared" si="13"/>
        <v>3.1727999999999996</v>
      </c>
      <c r="Q30" s="7">
        <f t="shared" si="14"/>
        <v>23.002799999999997</v>
      </c>
    </row>
    <row r="31" spans="1:17">
      <c r="A31" s="5" t="s">
        <v>12</v>
      </c>
      <c r="B31" s="8">
        <v>21.42</v>
      </c>
      <c r="C31" s="8">
        <v>9.64</v>
      </c>
      <c r="D31" s="8">
        <f t="shared" si="7"/>
        <v>31.060000000000002</v>
      </c>
      <c r="E31" s="8">
        <v>7.77</v>
      </c>
      <c r="F31" s="8">
        <f t="shared" si="8"/>
        <v>38.83</v>
      </c>
      <c r="G31" s="8">
        <f t="shared" si="9"/>
        <v>6.2127999999999997</v>
      </c>
      <c r="H31" s="7">
        <f t="shared" si="10"/>
        <v>45.0428</v>
      </c>
      <c r="J31" s="5" t="s">
        <v>12</v>
      </c>
      <c r="K31" s="8">
        <v>11.52</v>
      </c>
      <c r="L31" s="8">
        <v>4.6100000000000003</v>
      </c>
      <c r="M31" s="8">
        <f t="shared" si="11"/>
        <v>16.13</v>
      </c>
      <c r="N31" s="8">
        <v>4.03</v>
      </c>
      <c r="O31" s="8">
        <f t="shared" si="12"/>
        <v>20.16</v>
      </c>
      <c r="P31" s="8">
        <f t="shared" si="13"/>
        <v>3.2256</v>
      </c>
      <c r="Q31" s="7">
        <f t="shared" si="14"/>
        <v>23.3856</v>
      </c>
    </row>
    <row r="32" spans="1:17">
      <c r="A32" s="5" t="s">
        <v>13</v>
      </c>
      <c r="B32" s="8">
        <v>22.45</v>
      </c>
      <c r="C32" s="8">
        <v>10.1</v>
      </c>
      <c r="D32" s="8">
        <f t="shared" si="7"/>
        <v>32.549999999999997</v>
      </c>
      <c r="E32" s="8">
        <v>8.14</v>
      </c>
      <c r="F32" s="8">
        <f t="shared" si="8"/>
        <v>40.69</v>
      </c>
      <c r="G32" s="8">
        <f t="shared" si="9"/>
        <v>6.5103999999999997</v>
      </c>
      <c r="H32" s="7">
        <f t="shared" si="10"/>
        <v>47.200399999999995</v>
      </c>
      <c r="J32" s="5" t="s">
        <v>13</v>
      </c>
      <c r="K32" s="8">
        <v>13.38</v>
      </c>
      <c r="L32" s="8">
        <v>5.35</v>
      </c>
      <c r="M32" s="8">
        <f t="shared" si="11"/>
        <v>18.73</v>
      </c>
      <c r="N32" s="8">
        <v>4.68</v>
      </c>
      <c r="O32" s="8">
        <f t="shared" si="12"/>
        <v>23.41</v>
      </c>
      <c r="P32" s="8">
        <f t="shared" si="13"/>
        <v>3.7456</v>
      </c>
      <c r="Q32" s="7">
        <f t="shared" si="14"/>
        <v>27.1556</v>
      </c>
    </row>
    <row r="33" spans="1:17">
      <c r="A33" s="5" t="s">
        <v>14</v>
      </c>
      <c r="B33" s="8">
        <v>31.52</v>
      </c>
      <c r="C33" s="8">
        <v>14.18</v>
      </c>
      <c r="D33" s="8">
        <f t="shared" si="7"/>
        <v>45.7</v>
      </c>
      <c r="E33" s="8">
        <v>11.43</v>
      </c>
      <c r="F33" s="8">
        <f t="shared" si="8"/>
        <v>57.13</v>
      </c>
      <c r="G33" s="8">
        <f t="shared" si="9"/>
        <v>9.1408000000000005</v>
      </c>
      <c r="H33" s="7">
        <f t="shared" si="10"/>
        <v>66.270800000000008</v>
      </c>
      <c r="J33" s="5" t="s">
        <v>14</v>
      </c>
      <c r="K33" s="8">
        <v>19.18</v>
      </c>
      <c r="L33" s="8">
        <v>7.67</v>
      </c>
      <c r="M33" s="8">
        <f t="shared" si="11"/>
        <v>26.85</v>
      </c>
      <c r="N33" s="8">
        <v>6.71</v>
      </c>
      <c r="O33" s="8">
        <f t="shared" si="12"/>
        <v>33.56</v>
      </c>
      <c r="P33" s="8">
        <f>O33*0.16</f>
        <v>5.3696000000000002</v>
      </c>
      <c r="Q33" s="7">
        <f t="shared" si="14"/>
        <v>38.929600000000001</v>
      </c>
    </row>
    <row r="34" spans="1:17" ht="10.5" customHeight="1"/>
    <row r="35" spans="1:17" ht="23.25" customHeight="1">
      <c r="A35" s="19" t="s">
        <v>25</v>
      </c>
      <c r="B35" s="19"/>
      <c r="C35" s="19"/>
      <c r="D35" s="19"/>
      <c r="E35" s="19"/>
      <c r="F35" s="19"/>
      <c r="G35" s="19"/>
      <c r="H35" s="19"/>
      <c r="I35" s="19"/>
      <c r="J35" s="19"/>
      <c r="K35" s="19"/>
      <c r="L35" s="19"/>
      <c r="M35" s="19"/>
      <c r="N35" s="19"/>
      <c r="O35" s="19"/>
      <c r="P35" s="19"/>
      <c r="Q35" s="19"/>
    </row>
    <row r="36" spans="1:17" ht="8.25" customHeight="1">
      <c r="A36" s="1"/>
      <c r="B36" s="1"/>
      <c r="C36" s="1"/>
      <c r="D36" s="1"/>
      <c r="E36" s="1"/>
      <c r="F36" s="1"/>
      <c r="G36" s="1"/>
      <c r="H36" s="1"/>
    </row>
    <row r="37" spans="1:17" ht="15" customHeight="1">
      <c r="A37" s="2"/>
      <c r="B37" s="20" t="s">
        <v>0</v>
      </c>
      <c r="C37" s="21"/>
      <c r="D37" s="21"/>
      <c r="E37" s="21"/>
      <c r="F37" s="21"/>
      <c r="G37" s="22"/>
      <c r="H37" s="3"/>
      <c r="J37" s="2"/>
      <c r="K37" s="16" t="s">
        <v>15</v>
      </c>
      <c r="L37" s="17"/>
      <c r="M37" s="17"/>
      <c r="N37" s="17"/>
      <c r="O37" s="17"/>
      <c r="P37" s="18"/>
      <c r="Q37" s="3"/>
    </row>
    <row r="38" spans="1:17">
      <c r="A38" s="4" t="s">
        <v>1</v>
      </c>
      <c r="B38" s="4" t="s">
        <v>2</v>
      </c>
      <c r="C38" s="4" t="s">
        <v>3</v>
      </c>
      <c r="D38" s="4" t="s">
        <v>4</v>
      </c>
      <c r="E38" s="4" t="s">
        <v>5</v>
      </c>
      <c r="F38" s="4" t="s">
        <v>4</v>
      </c>
      <c r="G38" s="4" t="s">
        <v>6</v>
      </c>
      <c r="H38" s="4" t="s">
        <v>7</v>
      </c>
      <c r="J38" s="4" t="s">
        <v>1</v>
      </c>
      <c r="K38" s="4" t="s">
        <v>2</v>
      </c>
      <c r="L38" s="4" t="s">
        <v>3</v>
      </c>
      <c r="M38" s="4" t="s">
        <v>4</v>
      </c>
      <c r="N38" s="4" t="s">
        <v>5</v>
      </c>
      <c r="O38" s="4" t="s">
        <v>4</v>
      </c>
      <c r="P38" s="4" t="s">
        <v>6</v>
      </c>
      <c r="Q38" s="4" t="s">
        <v>7</v>
      </c>
    </row>
    <row r="39" spans="1:17">
      <c r="A39" s="5" t="s">
        <v>8</v>
      </c>
      <c r="B39" s="6">
        <v>74.34</v>
      </c>
      <c r="C39" s="6">
        <v>18.59</v>
      </c>
      <c r="D39" s="6">
        <f>SUM(B39:C39)</f>
        <v>92.93</v>
      </c>
      <c r="E39" s="6">
        <v>0</v>
      </c>
      <c r="F39" s="6">
        <f>SUM(D39:E39)</f>
        <v>92.93</v>
      </c>
      <c r="G39" s="6">
        <v>0</v>
      </c>
      <c r="H39" s="7">
        <f>SUM(F39:G39)</f>
        <v>92.93</v>
      </c>
      <c r="J39" s="5" t="s">
        <v>8</v>
      </c>
      <c r="K39" s="8">
        <v>142.91999999999999</v>
      </c>
      <c r="L39" s="8">
        <v>57.17</v>
      </c>
      <c r="M39" s="8">
        <f>SUM(K39:L39)</f>
        <v>200.08999999999997</v>
      </c>
      <c r="N39" s="8">
        <v>50.02</v>
      </c>
      <c r="O39" s="8">
        <f>SUM(M39:N39)</f>
        <v>250.10999999999999</v>
      </c>
      <c r="P39" s="8">
        <f>O39*0.16</f>
        <v>40.017600000000002</v>
      </c>
      <c r="Q39" s="7">
        <f>SUM(O39:P39)</f>
        <v>290.12759999999997</v>
      </c>
    </row>
    <row r="40" spans="1:17">
      <c r="A40" s="5" t="s">
        <v>9</v>
      </c>
      <c r="B40" s="6">
        <v>8.35</v>
      </c>
      <c r="C40" s="6">
        <v>2.09</v>
      </c>
      <c r="D40" s="6">
        <f t="shared" ref="D40:D45" si="15">SUM(B40:C40)</f>
        <v>10.44</v>
      </c>
      <c r="E40" s="6">
        <v>0</v>
      </c>
      <c r="F40" s="6">
        <f t="shared" ref="F40:F45" si="16">SUM(D40:E40)</f>
        <v>10.44</v>
      </c>
      <c r="G40" s="6">
        <v>0</v>
      </c>
      <c r="H40" s="7">
        <f t="shared" ref="H40:H45" si="17">SUM(F40:G40)</f>
        <v>10.44</v>
      </c>
      <c r="J40" s="5" t="s">
        <v>9</v>
      </c>
      <c r="K40" s="8">
        <v>17.309999999999999</v>
      </c>
      <c r="L40" s="8">
        <v>6.92</v>
      </c>
      <c r="M40" s="8">
        <f t="shared" ref="M40:M45" si="18">SUM(K40:L40)</f>
        <v>24.229999999999997</v>
      </c>
      <c r="N40" s="8">
        <v>6.06</v>
      </c>
      <c r="O40" s="8">
        <f t="shared" ref="O40:O45" si="19">SUM(M40:N40)</f>
        <v>30.289999999999996</v>
      </c>
      <c r="P40" s="8">
        <f t="shared" ref="P40:P45" si="20">O40*0.16</f>
        <v>4.8463999999999992</v>
      </c>
      <c r="Q40" s="7">
        <f t="shared" ref="Q40:Q45" si="21">SUM(O40:P40)</f>
        <v>35.136399999999995</v>
      </c>
    </row>
    <row r="41" spans="1:17">
      <c r="A41" s="5" t="s">
        <v>10</v>
      </c>
      <c r="B41" s="6">
        <v>8.75</v>
      </c>
      <c r="C41" s="6">
        <v>2.19</v>
      </c>
      <c r="D41" s="6">
        <f t="shared" si="15"/>
        <v>10.94</v>
      </c>
      <c r="E41" s="6">
        <v>0</v>
      </c>
      <c r="F41" s="6">
        <f t="shared" si="16"/>
        <v>10.94</v>
      </c>
      <c r="G41" s="6">
        <v>0</v>
      </c>
      <c r="H41" s="7">
        <f t="shared" si="17"/>
        <v>10.94</v>
      </c>
      <c r="J41" s="5" t="s">
        <v>10</v>
      </c>
      <c r="K41" s="8">
        <v>17.38</v>
      </c>
      <c r="L41" s="8">
        <v>6.95</v>
      </c>
      <c r="M41" s="8">
        <f t="shared" si="18"/>
        <v>24.33</v>
      </c>
      <c r="N41" s="8">
        <v>6.08</v>
      </c>
      <c r="O41" s="8">
        <f t="shared" si="19"/>
        <v>30.409999999999997</v>
      </c>
      <c r="P41" s="8">
        <f t="shared" si="20"/>
        <v>4.8655999999999997</v>
      </c>
      <c r="Q41" s="7">
        <f t="shared" si="21"/>
        <v>35.275599999999997</v>
      </c>
    </row>
    <row r="42" spans="1:17">
      <c r="A42" s="5" t="s">
        <v>11</v>
      </c>
      <c r="B42" s="6">
        <v>9.9499999999999993</v>
      </c>
      <c r="C42" s="6">
        <v>2.4900000000000002</v>
      </c>
      <c r="D42" s="6">
        <f t="shared" si="15"/>
        <v>12.44</v>
      </c>
      <c r="E42" s="6">
        <v>3.11</v>
      </c>
      <c r="F42" s="6">
        <f t="shared" si="16"/>
        <v>15.549999999999999</v>
      </c>
      <c r="G42" s="6">
        <v>0</v>
      </c>
      <c r="H42" s="7">
        <f t="shared" si="17"/>
        <v>15.549999999999999</v>
      </c>
      <c r="J42" s="5" t="s">
        <v>11</v>
      </c>
      <c r="K42" s="8">
        <v>21.25</v>
      </c>
      <c r="L42" s="8">
        <v>8.5</v>
      </c>
      <c r="M42" s="8">
        <f t="shared" si="18"/>
        <v>29.75</v>
      </c>
      <c r="N42" s="8">
        <v>7.44</v>
      </c>
      <c r="O42" s="8">
        <f t="shared" si="19"/>
        <v>37.19</v>
      </c>
      <c r="P42" s="8">
        <f t="shared" si="20"/>
        <v>5.9504000000000001</v>
      </c>
      <c r="Q42" s="7">
        <f t="shared" si="21"/>
        <v>43.1404</v>
      </c>
    </row>
    <row r="43" spans="1:17">
      <c r="A43" s="5" t="s">
        <v>12</v>
      </c>
      <c r="B43" s="6">
        <v>10.09</v>
      </c>
      <c r="C43" s="6">
        <v>2.52</v>
      </c>
      <c r="D43" s="6">
        <f t="shared" si="15"/>
        <v>12.61</v>
      </c>
      <c r="E43" s="6">
        <v>3.15</v>
      </c>
      <c r="F43" s="6">
        <f t="shared" si="16"/>
        <v>15.76</v>
      </c>
      <c r="G43" s="6">
        <v>0</v>
      </c>
      <c r="H43" s="7">
        <f t="shared" si="17"/>
        <v>15.76</v>
      </c>
      <c r="J43" s="5" t="s">
        <v>12</v>
      </c>
      <c r="K43" s="8">
        <v>21.28</v>
      </c>
      <c r="L43" s="8">
        <v>8.51</v>
      </c>
      <c r="M43" s="8">
        <f t="shared" si="18"/>
        <v>29.79</v>
      </c>
      <c r="N43" s="8">
        <v>7.45</v>
      </c>
      <c r="O43" s="8">
        <f t="shared" si="19"/>
        <v>37.24</v>
      </c>
      <c r="P43" s="8">
        <f t="shared" si="20"/>
        <v>5.9584000000000001</v>
      </c>
      <c r="Q43" s="7">
        <f t="shared" si="21"/>
        <v>43.198399999999999</v>
      </c>
    </row>
    <row r="44" spans="1:17">
      <c r="A44" s="5" t="s">
        <v>13</v>
      </c>
      <c r="B44" s="6">
        <v>11.81</v>
      </c>
      <c r="C44" s="6">
        <v>2.95</v>
      </c>
      <c r="D44" s="6">
        <f t="shared" si="15"/>
        <v>14.760000000000002</v>
      </c>
      <c r="E44" s="6">
        <v>3.69</v>
      </c>
      <c r="F44" s="6">
        <f t="shared" si="16"/>
        <v>18.450000000000003</v>
      </c>
      <c r="G44" s="6">
        <v>0</v>
      </c>
      <c r="H44" s="7">
        <f t="shared" si="17"/>
        <v>18.450000000000003</v>
      </c>
      <c r="J44" s="5" t="s">
        <v>13</v>
      </c>
      <c r="K44" s="8">
        <v>22.26</v>
      </c>
      <c r="L44" s="8">
        <v>8.91</v>
      </c>
      <c r="M44" s="8">
        <f t="shared" si="18"/>
        <v>31.17</v>
      </c>
      <c r="N44" s="8">
        <v>7.79</v>
      </c>
      <c r="O44" s="8">
        <f t="shared" si="19"/>
        <v>38.96</v>
      </c>
      <c r="P44" s="8">
        <f t="shared" si="20"/>
        <v>6.2336</v>
      </c>
      <c r="Q44" s="7">
        <f t="shared" si="21"/>
        <v>45.193600000000004</v>
      </c>
    </row>
    <row r="45" spans="1:17">
      <c r="A45" s="5" t="s">
        <v>14</v>
      </c>
      <c r="B45" s="6">
        <v>16.98</v>
      </c>
      <c r="C45" s="6">
        <v>4.24</v>
      </c>
      <c r="D45" s="6">
        <f t="shared" si="15"/>
        <v>21.22</v>
      </c>
      <c r="E45" s="6">
        <v>5.31</v>
      </c>
      <c r="F45" s="6">
        <f t="shared" si="16"/>
        <v>26.529999999999998</v>
      </c>
      <c r="G45" s="6">
        <v>0</v>
      </c>
      <c r="H45" s="7">
        <f t="shared" si="17"/>
        <v>26.529999999999998</v>
      </c>
      <c r="J45" s="5" t="s">
        <v>14</v>
      </c>
      <c r="K45" s="8">
        <v>31.41</v>
      </c>
      <c r="L45" s="8">
        <v>12.56</v>
      </c>
      <c r="M45" s="8">
        <f t="shared" si="18"/>
        <v>43.97</v>
      </c>
      <c r="N45" s="8">
        <v>10.99</v>
      </c>
      <c r="O45" s="8">
        <f t="shared" si="19"/>
        <v>54.96</v>
      </c>
      <c r="P45" s="8">
        <f t="shared" si="20"/>
        <v>8.7935999999999996</v>
      </c>
      <c r="Q45" s="7">
        <f t="shared" si="21"/>
        <v>63.753599999999999</v>
      </c>
    </row>
    <row r="47" spans="1:17" ht="15" customHeight="1">
      <c r="A47" s="2"/>
      <c r="B47" s="16" t="s">
        <v>16</v>
      </c>
      <c r="C47" s="17"/>
      <c r="D47" s="17"/>
      <c r="E47" s="17"/>
      <c r="F47" s="17"/>
      <c r="G47" s="18"/>
      <c r="H47" s="3"/>
      <c r="J47" s="2"/>
      <c r="K47" s="16" t="s">
        <v>17</v>
      </c>
      <c r="L47" s="17"/>
      <c r="M47" s="17"/>
      <c r="N47" s="17"/>
      <c r="O47" s="17"/>
      <c r="P47" s="18"/>
      <c r="Q47" s="3"/>
    </row>
    <row r="48" spans="1:17">
      <c r="A48" s="4" t="s">
        <v>1</v>
      </c>
      <c r="B48" s="4" t="s">
        <v>2</v>
      </c>
      <c r="C48" s="4" t="s">
        <v>3</v>
      </c>
      <c r="D48" s="4" t="s">
        <v>4</v>
      </c>
      <c r="E48" s="4" t="s">
        <v>5</v>
      </c>
      <c r="F48" s="4" t="s">
        <v>4</v>
      </c>
      <c r="G48" s="4" t="s">
        <v>6</v>
      </c>
      <c r="H48" s="4" t="s">
        <v>7</v>
      </c>
      <c r="J48" s="4" t="s">
        <v>1</v>
      </c>
      <c r="K48" s="4" t="s">
        <v>2</v>
      </c>
      <c r="L48" s="4" t="s">
        <v>3</v>
      </c>
      <c r="M48" s="4" t="s">
        <v>4</v>
      </c>
      <c r="N48" s="4" t="s">
        <v>5</v>
      </c>
      <c r="O48" s="4" t="s">
        <v>4</v>
      </c>
      <c r="P48" s="4" t="s">
        <v>6</v>
      </c>
      <c r="Q48" s="4" t="s">
        <v>7</v>
      </c>
    </row>
    <row r="49" spans="1:17">
      <c r="A49" s="5" t="s">
        <v>8</v>
      </c>
      <c r="B49" s="8">
        <v>143.15</v>
      </c>
      <c r="C49" s="8">
        <v>64.42</v>
      </c>
      <c r="D49" s="8">
        <f>SUM(B49:C49)</f>
        <v>207.57</v>
      </c>
      <c r="E49" s="8">
        <v>51.89</v>
      </c>
      <c r="F49" s="8">
        <f>SUM(D49:E49)</f>
        <v>259.45999999999998</v>
      </c>
      <c r="G49" s="8">
        <f>F49*0.16</f>
        <v>41.513599999999997</v>
      </c>
      <c r="H49" s="7">
        <f>SUM(F49:G49)</f>
        <v>300.97359999999998</v>
      </c>
      <c r="J49" s="5" t="s">
        <v>8</v>
      </c>
      <c r="K49" s="8">
        <v>83.09</v>
      </c>
      <c r="L49" s="8">
        <v>33.229999999999997</v>
      </c>
      <c r="M49" s="8">
        <f>SUM(K49:L49)</f>
        <v>116.32</v>
      </c>
      <c r="N49" s="8">
        <v>29.08</v>
      </c>
      <c r="O49" s="8">
        <f>SUM(M49:N49)</f>
        <v>145.39999999999998</v>
      </c>
      <c r="P49" s="8">
        <f>O49*0.16</f>
        <v>23.263999999999996</v>
      </c>
      <c r="Q49" s="7">
        <f>SUM(O49:P49)</f>
        <v>168.66399999999999</v>
      </c>
    </row>
    <row r="50" spans="1:17">
      <c r="A50" s="5" t="s">
        <v>9</v>
      </c>
      <c r="B50" s="8">
        <v>17.46</v>
      </c>
      <c r="C50" s="8">
        <v>7.86</v>
      </c>
      <c r="D50" s="8">
        <f t="shared" ref="D50:D55" si="22">SUM(B50:C50)</f>
        <v>25.32</v>
      </c>
      <c r="E50" s="8">
        <v>6.33</v>
      </c>
      <c r="F50" s="8">
        <f t="shared" ref="F50:F55" si="23">SUM(D50:E50)</f>
        <v>31.65</v>
      </c>
      <c r="G50" s="8">
        <f t="shared" ref="G50:G55" si="24">F50*0.16</f>
        <v>5.0640000000000001</v>
      </c>
      <c r="H50" s="7">
        <f t="shared" ref="H50:H55" si="25">SUM(F50:G50)</f>
        <v>36.713999999999999</v>
      </c>
      <c r="J50" s="5" t="s">
        <v>9</v>
      </c>
      <c r="K50" s="8">
        <v>9.51</v>
      </c>
      <c r="L50" s="8">
        <v>3.8</v>
      </c>
      <c r="M50" s="8">
        <f t="shared" ref="M50:M55" si="26">SUM(K50:L50)</f>
        <v>13.309999999999999</v>
      </c>
      <c r="N50" s="8">
        <v>3.33</v>
      </c>
      <c r="O50" s="8">
        <f t="shared" ref="O50:O55" si="27">SUM(M50:N50)</f>
        <v>16.64</v>
      </c>
      <c r="P50" s="8">
        <f t="shared" ref="P50:P54" si="28">O50*0.16</f>
        <v>2.6624000000000003</v>
      </c>
      <c r="Q50" s="7">
        <f t="shared" ref="Q50:Q55" si="29">SUM(O50:P50)</f>
        <v>19.302400000000002</v>
      </c>
    </row>
    <row r="51" spans="1:17">
      <c r="A51" s="5" t="s">
        <v>10</v>
      </c>
      <c r="B51" s="8">
        <v>17.489999999999998</v>
      </c>
      <c r="C51" s="8">
        <v>7.87</v>
      </c>
      <c r="D51" s="8">
        <f t="shared" si="22"/>
        <v>25.36</v>
      </c>
      <c r="E51" s="8">
        <v>6.34</v>
      </c>
      <c r="F51" s="8">
        <f t="shared" si="23"/>
        <v>31.7</v>
      </c>
      <c r="G51" s="8">
        <f t="shared" si="24"/>
        <v>5.0720000000000001</v>
      </c>
      <c r="H51" s="7">
        <f t="shared" si="25"/>
        <v>36.771999999999998</v>
      </c>
      <c r="J51" s="5" t="s">
        <v>10</v>
      </c>
      <c r="K51" s="8">
        <v>9.8800000000000008</v>
      </c>
      <c r="L51" s="8">
        <v>3.95</v>
      </c>
      <c r="M51" s="8">
        <f t="shared" si="26"/>
        <v>13.830000000000002</v>
      </c>
      <c r="N51" s="8">
        <v>3.46</v>
      </c>
      <c r="O51" s="8">
        <f t="shared" si="27"/>
        <v>17.290000000000003</v>
      </c>
      <c r="P51" s="8">
        <f t="shared" si="28"/>
        <v>2.7664000000000004</v>
      </c>
      <c r="Q51" s="7">
        <f t="shared" si="29"/>
        <v>20.056400000000004</v>
      </c>
    </row>
    <row r="52" spans="1:17">
      <c r="A52" s="5" t="s">
        <v>11</v>
      </c>
      <c r="B52" s="8">
        <v>21.39</v>
      </c>
      <c r="C52" s="8">
        <v>9.6199999999999992</v>
      </c>
      <c r="D52" s="8">
        <f t="shared" si="22"/>
        <v>31.009999999999998</v>
      </c>
      <c r="E52" s="8">
        <v>7.75</v>
      </c>
      <c r="F52" s="8">
        <f t="shared" si="23"/>
        <v>38.76</v>
      </c>
      <c r="G52" s="8">
        <f t="shared" si="24"/>
        <v>6.2016</v>
      </c>
      <c r="H52" s="7">
        <f t="shared" si="25"/>
        <v>44.961599999999997</v>
      </c>
      <c r="J52" s="5" t="s">
        <v>11</v>
      </c>
      <c r="K52" s="8">
        <v>11.33</v>
      </c>
      <c r="L52" s="8">
        <v>4.53</v>
      </c>
      <c r="M52" s="8">
        <f t="shared" si="26"/>
        <v>15.86</v>
      </c>
      <c r="N52" s="8">
        <v>3.97</v>
      </c>
      <c r="O52" s="8">
        <f t="shared" si="27"/>
        <v>19.829999999999998</v>
      </c>
      <c r="P52" s="8">
        <f t="shared" si="28"/>
        <v>3.1727999999999996</v>
      </c>
      <c r="Q52" s="7">
        <f t="shared" si="29"/>
        <v>23.002799999999997</v>
      </c>
    </row>
    <row r="53" spans="1:17">
      <c r="A53" s="5" t="s">
        <v>12</v>
      </c>
      <c r="B53" s="8">
        <v>21.42</v>
      </c>
      <c r="C53" s="8">
        <v>9.64</v>
      </c>
      <c r="D53" s="8">
        <f t="shared" si="22"/>
        <v>31.060000000000002</v>
      </c>
      <c r="E53" s="8">
        <v>7.77</v>
      </c>
      <c r="F53" s="8">
        <f t="shared" si="23"/>
        <v>38.83</v>
      </c>
      <c r="G53" s="8">
        <f t="shared" si="24"/>
        <v>6.2127999999999997</v>
      </c>
      <c r="H53" s="7">
        <f t="shared" si="25"/>
        <v>45.0428</v>
      </c>
      <c r="J53" s="5" t="s">
        <v>12</v>
      </c>
      <c r="K53" s="8">
        <v>11.52</v>
      </c>
      <c r="L53" s="8">
        <v>4.6100000000000003</v>
      </c>
      <c r="M53" s="8">
        <f t="shared" si="26"/>
        <v>16.13</v>
      </c>
      <c r="N53" s="8">
        <v>4.03</v>
      </c>
      <c r="O53" s="8">
        <f t="shared" si="27"/>
        <v>20.16</v>
      </c>
      <c r="P53" s="8">
        <f t="shared" si="28"/>
        <v>3.2256</v>
      </c>
      <c r="Q53" s="7">
        <f t="shared" si="29"/>
        <v>23.3856</v>
      </c>
    </row>
    <row r="54" spans="1:17">
      <c r="A54" s="5" t="s">
        <v>13</v>
      </c>
      <c r="B54" s="8">
        <v>22.45</v>
      </c>
      <c r="C54" s="8">
        <v>10.1</v>
      </c>
      <c r="D54" s="8">
        <f t="shared" si="22"/>
        <v>32.549999999999997</v>
      </c>
      <c r="E54" s="8">
        <v>8.14</v>
      </c>
      <c r="F54" s="8">
        <f t="shared" si="23"/>
        <v>40.69</v>
      </c>
      <c r="G54" s="8">
        <f t="shared" si="24"/>
        <v>6.5103999999999997</v>
      </c>
      <c r="H54" s="7">
        <f t="shared" si="25"/>
        <v>47.200399999999995</v>
      </c>
      <c r="J54" s="5" t="s">
        <v>13</v>
      </c>
      <c r="K54" s="8">
        <v>13.38</v>
      </c>
      <c r="L54" s="8">
        <v>5.35</v>
      </c>
      <c r="M54" s="8">
        <f t="shared" si="26"/>
        <v>18.73</v>
      </c>
      <c r="N54" s="8">
        <v>4.68</v>
      </c>
      <c r="O54" s="8">
        <f t="shared" si="27"/>
        <v>23.41</v>
      </c>
      <c r="P54" s="8">
        <f t="shared" si="28"/>
        <v>3.7456</v>
      </c>
      <c r="Q54" s="7">
        <f t="shared" si="29"/>
        <v>27.1556</v>
      </c>
    </row>
    <row r="55" spans="1:17">
      <c r="A55" s="5" t="s">
        <v>14</v>
      </c>
      <c r="B55" s="8">
        <v>31.52</v>
      </c>
      <c r="C55" s="8">
        <v>14.18</v>
      </c>
      <c r="D55" s="8">
        <f t="shared" si="22"/>
        <v>45.7</v>
      </c>
      <c r="E55" s="8">
        <v>11.43</v>
      </c>
      <c r="F55" s="8">
        <f t="shared" si="23"/>
        <v>57.13</v>
      </c>
      <c r="G55" s="8">
        <f t="shared" si="24"/>
        <v>9.1408000000000005</v>
      </c>
      <c r="H55" s="7">
        <f t="shared" si="25"/>
        <v>66.270800000000008</v>
      </c>
      <c r="J55" s="5" t="s">
        <v>14</v>
      </c>
      <c r="K55" s="8">
        <v>19.18</v>
      </c>
      <c r="L55" s="8">
        <v>7.67</v>
      </c>
      <c r="M55" s="8">
        <f t="shared" si="26"/>
        <v>26.85</v>
      </c>
      <c r="N55" s="8">
        <v>6.71</v>
      </c>
      <c r="O55" s="8">
        <f t="shared" si="27"/>
        <v>33.56</v>
      </c>
      <c r="P55" s="8">
        <f>O55*0.16</f>
        <v>5.3696000000000002</v>
      </c>
      <c r="Q55" s="7">
        <f t="shared" si="29"/>
        <v>38.929600000000001</v>
      </c>
    </row>
    <row r="56" spans="1:17">
      <c r="A56" s="10"/>
      <c r="B56" s="11"/>
      <c r="C56" s="11"/>
      <c r="D56" s="11"/>
      <c r="E56" s="11"/>
      <c r="F56" s="11"/>
      <c r="G56" s="11"/>
      <c r="H56" s="12"/>
      <c r="J56" s="10"/>
      <c r="K56" s="11"/>
      <c r="L56" s="11"/>
      <c r="M56" s="11"/>
      <c r="N56" s="11"/>
      <c r="O56" s="11"/>
      <c r="P56" s="11"/>
      <c r="Q56" s="12"/>
    </row>
    <row r="57" spans="1:17">
      <c r="A57" s="10"/>
      <c r="B57" s="11"/>
      <c r="C57" s="11"/>
      <c r="D57" s="11"/>
      <c r="E57" s="11"/>
      <c r="F57" s="11"/>
      <c r="G57" s="11"/>
      <c r="H57" s="12"/>
      <c r="J57" s="10"/>
      <c r="K57" s="11"/>
      <c r="L57" s="11"/>
      <c r="M57" s="11"/>
      <c r="N57" s="11"/>
      <c r="O57" s="11"/>
      <c r="P57" s="11"/>
      <c r="Q57" s="12"/>
    </row>
    <row r="58" spans="1:17">
      <c r="A58" s="10"/>
      <c r="B58" s="11"/>
      <c r="C58" s="11"/>
      <c r="D58" s="11"/>
      <c r="E58" s="11"/>
      <c r="F58" s="11"/>
      <c r="G58" s="11"/>
      <c r="H58" s="12"/>
      <c r="J58" s="10"/>
      <c r="K58" s="11"/>
      <c r="L58" s="11"/>
      <c r="M58" s="11"/>
      <c r="N58" s="11"/>
      <c r="O58" s="11"/>
      <c r="P58" s="11"/>
      <c r="Q58" s="12"/>
    </row>
    <row r="60" spans="1:17">
      <c r="A60" s="10"/>
      <c r="B60" s="11"/>
      <c r="C60" s="11"/>
      <c r="D60" s="11"/>
      <c r="E60" s="11"/>
      <c r="F60" s="11"/>
      <c r="G60" s="11"/>
      <c r="H60" s="12"/>
      <c r="J60" s="10"/>
      <c r="K60" s="11"/>
      <c r="L60" s="11"/>
      <c r="M60" s="11"/>
      <c r="N60" s="11"/>
      <c r="O60" s="11"/>
      <c r="P60" s="11"/>
      <c r="Q60" s="12"/>
    </row>
    <row r="61" spans="1:17">
      <c r="A61" s="10"/>
      <c r="B61" s="11"/>
      <c r="C61" s="11"/>
      <c r="D61" s="11"/>
      <c r="E61" s="11"/>
      <c r="F61" s="11"/>
      <c r="G61" s="11"/>
      <c r="H61" s="12"/>
      <c r="J61" s="10"/>
      <c r="K61" s="11"/>
      <c r="L61" s="11"/>
      <c r="M61" s="11"/>
      <c r="N61" s="11"/>
      <c r="O61" s="11"/>
      <c r="P61" s="11"/>
      <c r="Q61" s="12"/>
    </row>
    <row r="62" spans="1:17">
      <c r="A62" s="10"/>
      <c r="B62" s="11"/>
      <c r="C62" s="11"/>
      <c r="D62" s="11"/>
      <c r="E62" s="11"/>
      <c r="F62" s="11"/>
      <c r="G62" s="11"/>
      <c r="H62" s="12"/>
      <c r="J62" s="10"/>
      <c r="K62" s="11"/>
      <c r="L62" s="11"/>
      <c r="M62" s="11"/>
      <c r="N62" s="11"/>
      <c r="O62" s="11"/>
      <c r="P62" s="11"/>
      <c r="Q62" s="12"/>
    </row>
    <row r="63" spans="1:17">
      <c r="A63" s="10"/>
      <c r="B63" s="11"/>
      <c r="C63" s="11"/>
      <c r="D63" s="11"/>
      <c r="E63" s="11"/>
      <c r="F63" s="11"/>
      <c r="G63" s="11"/>
      <c r="H63" s="12"/>
      <c r="J63" s="10"/>
      <c r="K63" s="11"/>
      <c r="L63" s="11"/>
      <c r="M63" s="11"/>
      <c r="N63" s="11"/>
      <c r="O63" s="11"/>
      <c r="P63" s="11"/>
      <c r="Q63" s="12"/>
    </row>
    <row r="64" spans="1:17">
      <c r="A64" s="10"/>
      <c r="B64" s="11"/>
      <c r="C64" s="11"/>
      <c r="D64" s="11"/>
      <c r="E64" s="11"/>
      <c r="F64" s="11"/>
      <c r="G64" s="11"/>
      <c r="H64" s="12"/>
      <c r="J64" s="10"/>
      <c r="K64" s="11"/>
      <c r="L64" s="11"/>
      <c r="M64" s="11"/>
      <c r="N64" s="11"/>
      <c r="O64" s="11"/>
      <c r="P64" s="11"/>
      <c r="Q64" s="12"/>
    </row>
    <row r="65" spans="1:17">
      <c r="A65" s="10"/>
      <c r="B65" s="11"/>
      <c r="C65" s="11"/>
      <c r="D65" s="11"/>
      <c r="E65" s="11"/>
      <c r="F65" s="11"/>
      <c r="G65" s="11"/>
      <c r="H65" s="12"/>
      <c r="J65" s="10"/>
      <c r="K65" s="11"/>
      <c r="L65" s="11"/>
      <c r="M65" s="11"/>
      <c r="N65" s="11"/>
      <c r="O65" s="11"/>
      <c r="P65" s="11"/>
      <c r="Q65" s="12"/>
    </row>
    <row r="66" spans="1:17">
      <c r="A66" s="10"/>
      <c r="B66" s="11"/>
      <c r="C66" s="11"/>
      <c r="D66" s="11"/>
      <c r="E66" s="11"/>
      <c r="F66" s="11"/>
      <c r="G66" s="11"/>
      <c r="H66" s="12"/>
      <c r="J66" s="10"/>
      <c r="K66" s="11"/>
      <c r="L66" s="11"/>
      <c r="M66" s="11"/>
      <c r="N66" s="11"/>
      <c r="O66" s="11"/>
      <c r="P66" s="11"/>
      <c r="Q66" s="12"/>
    </row>
    <row r="67" spans="1:17">
      <c r="A67" s="10"/>
      <c r="B67" s="11"/>
      <c r="C67" s="11"/>
      <c r="D67" s="11"/>
      <c r="E67" s="11"/>
      <c r="F67" s="11"/>
      <c r="G67" s="11"/>
      <c r="H67" s="12"/>
      <c r="J67" s="10"/>
      <c r="K67" s="11"/>
      <c r="L67" s="11"/>
      <c r="M67" s="11"/>
      <c r="N67" s="11"/>
      <c r="O67" s="11"/>
      <c r="P67" s="11"/>
      <c r="Q67" s="12"/>
    </row>
    <row r="69" spans="1:17" ht="25.5" customHeight="1">
      <c r="A69" s="19" t="s">
        <v>26</v>
      </c>
      <c r="B69" s="19"/>
      <c r="C69" s="19"/>
      <c r="D69" s="19"/>
      <c r="E69" s="19"/>
      <c r="F69" s="19"/>
      <c r="G69" s="19"/>
      <c r="H69" s="19"/>
      <c r="I69" s="19"/>
      <c r="J69" s="19"/>
      <c r="K69" s="19"/>
      <c r="L69" s="19"/>
      <c r="M69" s="19"/>
      <c r="N69" s="19"/>
      <c r="O69" s="19"/>
      <c r="P69" s="19"/>
      <c r="Q69" s="19"/>
    </row>
    <row r="70" spans="1:17" ht="25.5">
      <c r="A70" s="1"/>
      <c r="B70" s="1"/>
      <c r="C70" s="1"/>
      <c r="D70" s="1"/>
      <c r="E70" s="1"/>
      <c r="F70" s="1"/>
      <c r="G70" s="1"/>
      <c r="H70" s="1"/>
    </row>
    <row r="71" spans="1:17" ht="15" customHeight="1">
      <c r="A71" s="2"/>
      <c r="B71" s="20" t="s">
        <v>0</v>
      </c>
      <c r="C71" s="21"/>
      <c r="D71" s="21"/>
      <c r="E71" s="21"/>
      <c r="F71" s="21"/>
      <c r="G71" s="22"/>
      <c r="H71" s="3"/>
      <c r="J71" s="2"/>
      <c r="K71" s="16" t="s">
        <v>15</v>
      </c>
      <c r="L71" s="17"/>
      <c r="M71" s="17"/>
      <c r="N71" s="17"/>
      <c r="O71" s="17"/>
      <c r="P71" s="18"/>
      <c r="Q71" s="3"/>
    </row>
    <row r="72" spans="1:17">
      <c r="A72" s="4" t="s">
        <v>1</v>
      </c>
      <c r="B72" s="4" t="s">
        <v>2</v>
      </c>
      <c r="C72" s="4" t="s">
        <v>3</v>
      </c>
      <c r="D72" s="4" t="s">
        <v>4</v>
      </c>
      <c r="E72" s="4" t="s">
        <v>5</v>
      </c>
      <c r="F72" s="4" t="s">
        <v>4</v>
      </c>
      <c r="G72" s="4" t="s">
        <v>6</v>
      </c>
      <c r="H72" s="4" t="s">
        <v>7</v>
      </c>
      <c r="J72" s="4" t="s">
        <v>1</v>
      </c>
      <c r="K72" s="4" t="s">
        <v>2</v>
      </c>
      <c r="L72" s="4" t="s">
        <v>3</v>
      </c>
      <c r="M72" s="4" t="s">
        <v>4</v>
      </c>
      <c r="N72" s="4" t="s">
        <v>5</v>
      </c>
      <c r="O72" s="4" t="s">
        <v>4</v>
      </c>
      <c r="P72" s="4" t="s">
        <v>6</v>
      </c>
      <c r="Q72" s="4" t="s">
        <v>7</v>
      </c>
    </row>
    <row r="73" spans="1:17">
      <c r="A73" s="5" t="s">
        <v>8</v>
      </c>
      <c r="B73" s="6">
        <v>74.34</v>
      </c>
      <c r="C73" s="6">
        <v>18.59</v>
      </c>
      <c r="D73" s="6">
        <f>SUM(B73:C73)</f>
        <v>92.93</v>
      </c>
      <c r="E73" s="6">
        <v>0</v>
      </c>
      <c r="F73" s="6">
        <f>SUM(D73:E73)</f>
        <v>92.93</v>
      </c>
      <c r="G73" s="6">
        <v>0</v>
      </c>
      <c r="H73" s="7">
        <f>SUM(F73:G73)</f>
        <v>92.93</v>
      </c>
      <c r="J73" s="5" t="s">
        <v>8</v>
      </c>
      <c r="K73" s="8">
        <v>142.91999999999999</v>
      </c>
      <c r="L73" s="8">
        <v>57.17</v>
      </c>
      <c r="M73" s="8">
        <f>SUM(K73:L73)</f>
        <v>200.08999999999997</v>
      </c>
      <c r="N73" s="8">
        <v>50.02</v>
      </c>
      <c r="O73" s="8">
        <f>SUM(M73:N73)</f>
        <v>250.10999999999999</v>
      </c>
      <c r="P73" s="8">
        <f>O73*0.16</f>
        <v>40.017600000000002</v>
      </c>
      <c r="Q73" s="7">
        <f>SUM(O73:P73)</f>
        <v>290.12759999999997</v>
      </c>
    </row>
    <row r="74" spans="1:17">
      <c r="A74" s="5" t="s">
        <v>9</v>
      </c>
      <c r="B74" s="6">
        <v>8.35</v>
      </c>
      <c r="C74" s="6">
        <v>2.09</v>
      </c>
      <c r="D74" s="6">
        <f t="shared" ref="D74:D79" si="30">SUM(B74:C74)</f>
        <v>10.44</v>
      </c>
      <c r="E74" s="6">
        <v>0</v>
      </c>
      <c r="F74" s="6">
        <f t="shared" ref="F74:F79" si="31">SUM(D74:E74)</f>
        <v>10.44</v>
      </c>
      <c r="G74" s="6">
        <v>0</v>
      </c>
      <c r="H74" s="7">
        <f t="shared" ref="H74:H79" si="32">SUM(F74:G74)</f>
        <v>10.44</v>
      </c>
      <c r="J74" s="5" t="s">
        <v>9</v>
      </c>
      <c r="K74" s="8">
        <v>17.309999999999999</v>
      </c>
      <c r="L74" s="8">
        <v>6.92</v>
      </c>
      <c r="M74" s="8">
        <f t="shared" ref="M74:M79" si="33">SUM(K74:L74)</f>
        <v>24.229999999999997</v>
      </c>
      <c r="N74" s="8">
        <v>6.06</v>
      </c>
      <c r="O74" s="8">
        <f t="shared" ref="O74:O79" si="34">SUM(M74:N74)</f>
        <v>30.289999999999996</v>
      </c>
      <c r="P74" s="8">
        <f t="shared" ref="P74:P79" si="35">O74*0.16</f>
        <v>4.8463999999999992</v>
      </c>
      <c r="Q74" s="7">
        <f t="shared" ref="Q74:Q79" si="36">SUM(O74:P74)</f>
        <v>35.136399999999995</v>
      </c>
    </row>
    <row r="75" spans="1:17">
      <c r="A75" s="5" t="s">
        <v>10</v>
      </c>
      <c r="B75" s="6">
        <v>8.75</v>
      </c>
      <c r="C75" s="6">
        <v>2.19</v>
      </c>
      <c r="D75" s="6">
        <f t="shared" si="30"/>
        <v>10.94</v>
      </c>
      <c r="E75" s="6">
        <v>0</v>
      </c>
      <c r="F75" s="6">
        <f t="shared" si="31"/>
        <v>10.94</v>
      </c>
      <c r="G75" s="6">
        <v>0</v>
      </c>
      <c r="H75" s="7">
        <f t="shared" si="32"/>
        <v>10.94</v>
      </c>
      <c r="J75" s="5" t="s">
        <v>10</v>
      </c>
      <c r="K75" s="8">
        <v>17.38</v>
      </c>
      <c r="L75" s="8">
        <v>6.95</v>
      </c>
      <c r="M75" s="8">
        <f t="shared" si="33"/>
        <v>24.33</v>
      </c>
      <c r="N75" s="8">
        <v>6.08</v>
      </c>
      <c r="O75" s="8">
        <f t="shared" si="34"/>
        <v>30.409999999999997</v>
      </c>
      <c r="P75" s="8">
        <f t="shared" si="35"/>
        <v>4.8655999999999997</v>
      </c>
      <c r="Q75" s="7">
        <f t="shared" si="36"/>
        <v>35.275599999999997</v>
      </c>
    </row>
    <row r="76" spans="1:17">
      <c r="A76" s="5" t="s">
        <v>11</v>
      </c>
      <c r="B76" s="6">
        <v>9.9499999999999993</v>
      </c>
      <c r="C76" s="6">
        <v>2.4900000000000002</v>
      </c>
      <c r="D76" s="6">
        <f t="shared" si="30"/>
        <v>12.44</v>
      </c>
      <c r="E76" s="6">
        <v>3.11</v>
      </c>
      <c r="F76" s="6">
        <f t="shared" si="31"/>
        <v>15.549999999999999</v>
      </c>
      <c r="G76" s="6">
        <v>0</v>
      </c>
      <c r="H76" s="7">
        <f t="shared" si="32"/>
        <v>15.549999999999999</v>
      </c>
      <c r="J76" s="5" t="s">
        <v>11</v>
      </c>
      <c r="K76" s="8">
        <v>21.25</v>
      </c>
      <c r="L76" s="8">
        <v>8.5</v>
      </c>
      <c r="M76" s="8">
        <f t="shared" si="33"/>
        <v>29.75</v>
      </c>
      <c r="N76" s="8">
        <v>7.44</v>
      </c>
      <c r="O76" s="8">
        <f t="shared" si="34"/>
        <v>37.19</v>
      </c>
      <c r="P76" s="8">
        <f t="shared" si="35"/>
        <v>5.9504000000000001</v>
      </c>
      <c r="Q76" s="7">
        <f t="shared" si="36"/>
        <v>43.1404</v>
      </c>
    </row>
    <row r="77" spans="1:17">
      <c r="A77" s="5" t="s">
        <v>12</v>
      </c>
      <c r="B77" s="6">
        <v>10.09</v>
      </c>
      <c r="C77" s="6">
        <v>2.52</v>
      </c>
      <c r="D77" s="6">
        <f t="shared" si="30"/>
        <v>12.61</v>
      </c>
      <c r="E77" s="6">
        <v>3.15</v>
      </c>
      <c r="F77" s="6">
        <f t="shared" si="31"/>
        <v>15.76</v>
      </c>
      <c r="G77" s="6">
        <v>0</v>
      </c>
      <c r="H77" s="7">
        <f t="shared" si="32"/>
        <v>15.76</v>
      </c>
      <c r="J77" s="5" t="s">
        <v>12</v>
      </c>
      <c r="K77" s="8">
        <v>21.28</v>
      </c>
      <c r="L77" s="8">
        <v>8.51</v>
      </c>
      <c r="M77" s="8">
        <f t="shared" si="33"/>
        <v>29.79</v>
      </c>
      <c r="N77" s="8">
        <v>7.45</v>
      </c>
      <c r="O77" s="8">
        <f t="shared" si="34"/>
        <v>37.24</v>
      </c>
      <c r="P77" s="8">
        <f t="shared" si="35"/>
        <v>5.9584000000000001</v>
      </c>
      <c r="Q77" s="7">
        <f t="shared" si="36"/>
        <v>43.198399999999999</v>
      </c>
    </row>
    <row r="78" spans="1:17">
      <c r="A78" s="5" t="s">
        <v>13</v>
      </c>
      <c r="B78" s="6">
        <v>11.81</v>
      </c>
      <c r="C78" s="6">
        <v>2.95</v>
      </c>
      <c r="D78" s="6">
        <f t="shared" si="30"/>
        <v>14.760000000000002</v>
      </c>
      <c r="E78" s="6">
        <v>3.69</v>
      </c>
      <c r="F78" s="6">
        <f t="shared" si="31"/>
        <v>18.450000000000003</v>
      </c>
      <c r="G78" s="6">
        <v>0</v>
      </c>
      <c r="H78" s="7">
        <f t="shared" si="32"/>
        <v>18.450000000000003</v>
      </c>
      <c r="J78" s="5" t="s">
        <v>13</v>
      </c>
      <c r="K78" s="8">
        <v>22.26</v>
      </c>
      <c r="L78" s="8">
        <v>8.91</v>
      </c>
      <c r="M78" s="8">
        <f t="shared" si="33"/>
        <v>31.17</v>
      </c>
      <c r="N78" s="8">
        <v>7.79</v>
      </c>
      <c r="O78" s="8">
        <f t="shared" si="34"/>
        <v>38.96</v>
      </c>
      <c r="P78" s="8">
        <f t="shared" si="35"/>
        <v>6.2336</v>
      </c>
      <c r="Q78" s="7">
        <f t="shared" si="36"/>
        <v>45.193600000000004</v>
      </c>
    </row>
    <row r="79" spans="1:17">
      <c r="A79" s="5" t="s">
        <v>14</v>
      </c>
      <c r="B79" s="6">
        <v>16.98</v>
      </c>
      <c r="C79" s="6">
        <v>4.24</v>
      </c>
      <c r="D79" s="6">
        <f t="shared" si="30"/>
        <v>21.22</v>
      </c>
      <c r="E79" s="6">
        <v>5.31</v>
      </c>
      <c r="F79" s="6">
        <f t="shared" si="31"/>
        <v>26.529999999999998</v>
      </c>
      <c r="G79" s="6">
        <v>0</v>
      </c>
      <c r="H79" s="7">
        <f t="shared" si="32"/>
        <v>26.529999999999998</v>
      </c>
      <c r="J79" s="5" t="s">
        <v>14</v>
      </c>
      <c r="K79" s="8">
        <v>31.41</v>
      </c>
      <c r="L79" s="8">
        <v>12.56</v>
      </c>
      <c r="M79" s="8">
        <f t="shared" si="33"/>
        <v>43.97</v>
      </c>
      <c r="N79" s="8">
        <v>10.99</v>
      </c>
      <c r="O79" s="8">
        <f t="shared" si="34"/>
        <v>54.96</v>
      </c>
      <c r="P79" s="8">
        <f t="shared" si="35"/>
        <v>8.7935999999999996</v>
      </c>
      <c r="Q79" s="7">
        <f t="shared" si="36"/>
        <v>63.753599999999999</v>
      </c>
    </row>
    <row r="81" spans="1:17" ht="15" customHeight="1">
      <c r="A81" s="2"/>
      <c r="B81" s="16" t="s">
        <v>16</v>
      </c>
      <c r="C81" s="17"/>
      <c r="D81" s="17"/>
      <c r="E81" s="17"/>
      <c r="F81" s="17"/>
      <c r="G81" s="18"/>
      <c r="H81" s="3"/>
      <c r="J81" s="2"/>
      <c r="K81" s="16" t="s">
        <v>17</v>
      </c>
      <c r="L81" s="17"/>
      <c r="M81" s="17"/>
      <c r="N81" s="17"/>
      <c r="O81" s="17"/>
      <c r="P81" s="18"/>
      <c r="Q81" s="3"/>
    </row>
    <row r="82" spans="1:17">
      <c r="A82" s="4" t="s">
        <v>1</v>
      </c>
      <c r="B82" s="4" t="s">
        <v>2</v>
      </c>
      <c r="C82" s="4" t="s">
        <v>3</v>
      </c>
      <c r="D82" s="4" t="s">
        <v>4</v>
      </c>
      <c r="E82" s="4" t="s">
        <v>5</v>
      </c>
      <c r="F82" s="4" t="s">
        <v>4</v>
      </c>
      <c r="G82" s="4" t="s">
        <v>6</v>
      </c>
      <c r="H82" s="4" t="s">
        <v>7</v>
      </c>
      <c r="J82" s="4" t="s">
        <v>1</v>
      </c>
      <c r="K82" s="4" t="s">
        <v>2</v>
      </c>
      <c r="L82" s="4" t="s">
        <v>3</v>
      </c>
      <c r="M82" s="4" t="s">
        <v>4</v>
      </c>
      <c r="N82" s="4" t="s">
        <v>5</v>
      </c>
      <c r="O82" s="4" t="s">
        <v>4</v>
      </c>
      <c r="P82" s="4" t="s">
        <v>6</v>
      </c>
      <c r="Q82" s="4" t="s">
        <v>7</v>
      </c>
    </row>
    <row r="83" spans="1:17">
      <c r="A83" s="5" t="s">
        <v>8</v>
      </c>
      <c r="B83" s="8">
        <v>143.15</v>
      </c>
      <c r="C83" s="8">
        <v>64.42</v>
      </c>
      <c r="D83" s="8">
        <f>SUM(B83:C83)</f>
        <v>207.57</v>
      </c>
      <c r="E83" s="8">
        <v>51.89</v>
      </c>
      <c r="F83" s="8">
        <f>SUM(D83:E83)</f>
        <v>259.45999999999998</v>
      </c>
      <c r="G83" s="8">
        <f>F83*0.16</f>
        <v>41.513599999999997</v>
      </c>
      <c r="H83" s="7">
        <f>SUM(F83:G83)</f>
        <v>300.97359999999998</v>
      </c>
      <c r="J83" s="5" t="s">
        <v>8</v>
      </c>
      <c r="K83" s="8">
        <v>83.09</v>
      </c>
      <c r="L83" s="8">
        <v>33.229999999999997</v>
      </c>
      <c r="M83" s="8">
        <f>SUM(K83:L83)</f>
        <v>116.32</v>
      </c>
      <c r="N83" s="8">
        <v>29.08</v>
      </c>
      <c r="O83" s="8">
        <f>SUM(M83:N83)</f>
        <v>145.39999999999998</v>
      </c>
      <c r="P83" s="8">
        <f>O83*0.16</f>
        <v>23.263999999999996</v>
      </c>
      <c r="Q83" s="7">
        <f>SUM(O83:P83)</f>
        <v>168.66399999999999</v>
      </c>
    </row>
    <row r="84" spans="1:17">
      <c r="A84" s="5" t="s">
        <v>9</v>
      </c>
      <c r="B84" s="8">
        <v>17.46</v>
      </c>
      <c r="C84" s="8">
        <v>7.86</v>
      </c>
      <c r="D84" s="8">
        <f t="shared" ref="D84:D89" si="37">SUM(B84:C84)</f>
        <v>25.32</v>
      </c>
      <c r="E84" s="8">
        <v>6.33</v>
      </c>
      <c r="F84" s="8">
        <f t="shared" ref="F84:F89" si="38">SUM(D84:E84)</f>
        <v>31.65</v>
      </c>
      <c r="G84" s="8">
        <f t="shared" ref="G84:G89" si="39">F84*0.16</f>
        <v>5.0640000000000001</v>
      </c>
      <c r="H84" s="7">
        <f t="shared" ref="H84:H89" si="40">SUM(F84:G84)</f>
        <v>36.713999999999999</v>
      </c>
      <c r="J84" s="5" t="s">
        <v>9</v>
      </c>
      <c r="K84" s="8">
        <v>9.51</v>
      </c>
      <c r="L84" s="8">
        <v>3.8</v>
      </c>
      <c r="M84" s="8">
        <f t="shared" ref="M84:M89" si="41">SUM(K84:L84)</f>
        <v>13.309999999999999</v>
      </c>
      <c r="N84" s="8">
        <v>3.33</v>
      </c>
      <c r="O84" s="8">
        <f t="shared" ref="O84:O89" si="42">SUM(M84:N84)</f>
        <v>16.64</v>
      </c>
      <c r="P84" s="8">
        <f t="shared" ref="P84:P88" si="43">O84*0.16</f>
        <v>2.6624000000000003</v>
      </c>
      <c r="Q84" s="7">
        <f t="shared" ref="Q84:Q89" si="44">SUM(O84:P84)</f>
        <v>19.302400000000002</v>
      </c>
    </row>
    <row r="85" spans="1:17">
      <c r="A85" s="5" t="s">
        <v>10</v>
      </c>
      <c r="B85" s="8">
        <v>17.489999999999998</v>
      </c>
      <c r="C85" s="8">
        <v>7.87</v>
      </c>
      <c r="D85" s="8">
        <f t="shared" si="37"/>
        <v>25.36</v>
      </c>
      <c r="E85" s="8">
        <v>6.34</v>
      </c>
      <c r="F85" s="8">
        <f t="shared" si="38"/>
        <v>31.7</v>
      </c>
      <c r="G85" s="8">
        <f t="shared" si="39"/>
        <v>5.0720000000000001</v>
      </c>
      <c r="H85" s="7">
        <f t="shared" si="40"/>
        <v>36.771999999999998</v>
      </c>
      <c r="J85" s="5" t="s">
        <v>10</v>
      </c>
      <c r="K85" s="8">
        <v>9.8800000000000008</v>
      </c>
      <c r="L85" s="8">
        <v>3.95</v>
      </c>
      <c r="M85" s="8">
        <f t="shared" si="41"/>
        <v>13.830000000000002</v>
      </c>
      <c r="N85" s="8">
        <v>3.46</v>
      </c>
      <c r="O85" s="8">
        <f t="shared" si="42"/>
        <v>17.290000000000003</v>
      </c>
      <c r="P85" s="8">
        <f t="shared" si="43"/>
        <v>2.7664000000000004</v>
      </c>
      <c r="Q85" s="7">
        <f t="shared" si="44"/>
        <v>20.056400000000004</v>
      </c>
    </row>
    <row r="86" spans="1:17">
      <c r="A86" s="5" t="s">
        <v>11</v>
      </c>
      <c r="B86" s="8">
        <v>21.39</v>
      </c>
      <c r="C86" s="8">
        <v>9.6199999999999992</v>
      </c>
      <c r="D86" s="8">
        <f t="shared" si="37"/>
        <v>31.009999999999998</v>
      </c>
      <c r="E86" s="8">
        <v>7.75</v>
      </c>
      <c r="F86" s="8">
        <f t="shared" si="38"/>
        <v>38.76</v>
      </c>
      <c r="G86" s="8">
        <f t="shared" si="39"/>
        <v>6.2016</v>
      </c>
      <c r="H86" s="7">
        <f t="shared" si="40"/>
        <v>44.961599999999997</v>
      </c>
      <c r="J86" s="5" t="s">
        <v>11</v>
      </c>
      <c r="K86" s="8">
        <v>11.33</v>
      </c>
      <c r="L86" s="8">
        <v>4.53</v>
      </c>
      <c r="M86" s="8">
        <f t="shared" si="41"/>
        <v>15.86</v>
      </c>
      <c r="N86" s="8">
        <v>3.97</v>
      </c>
      <c r="O86" s="8">
        <f t="shared" si="42"/>
        <v>19.829999999999998</v>
      </c>
      <c r="P86" s="8">
        <f t="shared" si="43"/>
        <v>3.1727999999999996</v>
      </c>
      <c r="Q86" s="7">
        <f t="shared" si="44"/>
        <v>23.002799999999997</v>
      </c>
    </row>
    <row r="87" spans="1:17">
      <c r="A87" s="5" t="s">
        <v>12</v>
      </c>
      <c r="B87" s="8">
        <v>21.42</v>
      </c>
      <c r="C87" s="8">
        <v>9.64</v>
      </c>
      <c r="D87" s="8">
        <f t="shared" si="37"/>
        <v>31.060000000000002</v>
      </c>
      <c r="E87" s="8">
        <v>7.77</v>
      </c>
      <c r="F87" s="8">
        <f t="shared" si="38"/>
        <v>38.83</v>
      </c>
      <c r="G87" s="8">
        <f t="shared" si="39"/>
        <v>6.2127999999999997</v>
      </c>
      <c r="H87" s="7">
        <f t="shared" si="40"/>
        <v>45.0428</v>
      </c>
      <c r="J87" s="5" t="s">
        <v>12</v>
      </c>
      <c r="K87" s="8">
        <v>11.52</v>
      </c>
      <c r="L87" s="8">
        <v>4.6100000000000003</v>
      </c>
      <c r="M87" s="8">
        <f t="shared" si="41"/>
        <v>16.13</v>
      </c>
      <c r="N87" s="8">
        <v>4.03</v>
      </c>
      <c r="O87" s="8">
        <f t="shared" si="42"/>
        <v>20.16</v>
      </c>
      <c r="P87" s="8">
        <f t="shared" si="43"/>
        <v>3.2256</v>
      </c>
      <c r="Q87" s="7">
        <f t="shared" si="44"/>
        <v>23.3856</v>
      </c>
    </row>
    <row r="88" spans="1:17">
      <c r="A88" s="5" t="s">
        <v>13</v>
      </c>
      <c r="B88" s="8">
        <v>22.45</v>
      </c>
      <c r="C88" s="8">
        <v>10.1</v>
      </c>
      <c r="D88" s="8">
        <f t="shared" si="37"/>
        <v>32.549999999999997</v>
      </c>
      <c r="E88" s="8">
        <v>8.14</v>
      </c>
      <c r="F88" s="8">
        <f t="shared" si="38"/>
        <v>40.69</v>
      </c>
      <c r="G88" s="8">
        <f t="shared" si="39"/>
        <v>6.5103999999999997</v>
      </c>
      <c r="H88" s="7">
        <f t="shared" si="40"/>
        <v>47.200399999999995</v>
      </c>
      <c r="J88" s="5" t="s">
        <v>13</v>
      </c>
      <c r="K88" s="8">
        <v>13.38</v>
      </c>
      <c r="L88" s="8">
        <v>5.35</v>
      </c>
      <c r="M88" s="8">
        <f t="shared" si="41"/>
        <v>18.73</v>
      </c>
      <c r="N88" s="8">
        <v>4.68</v>
      </c>
      <c r="O88" s="8">
        <f t="shared" si="42"/>
        <v>23.41</v>
      </c>
      <c r="P88" s="8">
        <f t="shared" si="43"/>
        <v>3.7456</v>
      </c>
      <c r="Q88" s="7">
        <f t="shared" si="44"/>
        <v>27.1556</v>
      </c>
    </row>
    <row r="89" spans="1:17">
      <c r="A89" s="5" t="s">
        <v>14</v>
      </c>
      <c r="B89" s="8">
        <v>31.52</v>
      </c>
      <c r="C89" s="8">
        <v>14.18</v>
      </c>
      <c r="D89" s="8">
        <f t="shared" si="37"/>
        <v>45.7</v>
      </c>
      <c r="E89" s="8">
        <v>11.43</v>
      </c>
      <c r="F89" s="8">
        <f t="shared" si="38"/>
        <v>57.13</v>
      </c>
      <c r="G89" s="8">
        <f t="shared" si="39"/>
        <v>9.1408000000000005</v>
      </c>
      <c r="H89" s="7">
        <f t="shared" si="40"/>
        <v>66.270800000000008</v>
      </c>
      <c r="J89" s="5" t="s">
        <v>14</v>
      </c>
      <c r="K89" s="8">
        <v>19.18</v>
      </c>
      <c r="L89" s="8">
        <v>7.67</v>
      </c>
      <c r="M89" s="8">
        <f t="shared" si="41"/>
        <v>26.85</v>
      </c>
      <c r="N89" s="8">
        <v>6.71</v>
      </c>
      <c r="O89" s="8">
        <f t="shared" si="42"/>
        <v>33.56</v>
      </c>
      <c r="P89" s="8">
        <f>O89*0.16</f>
        <v>5.3696000000000002</v>
      </c>
      <c r="Q89" s="7">
        <f t="shared" si="44"/>
        <v>38.929600000000001</v>
      </c>
    </row>
    <row r="92" spans="1:17" ht="41.25" customHeight="1">
      <c r="A92" s="26" t="s">
        <v>21</v>
      </c>
      <c r="B92" s="26"/>
      <c r="C92" s="26"/>
      <c r="D92" s="26"/>
      <c r="E92" s="26"/>
      <c r="F92" s="26"/>
      <c r="G92" s="26"/>
      <c r="H92" s="26"/>
      <c r="I92" s="26"/>
      <c r="J92" s="26"/>
      <c r="K92" s="26"/>
      <c r="L92" s="26"/>
      <c r="M92" s="26"/>
      <c r="N92" s="26"/>
      <c r="O92" s="26"/>
      <c r="P92" s="26"/>
      <c r="Q92" s="26"/>
    </row>
    <row r="93" spans="1:17" ht="10.5" customHeight="1">
      <c r="A93" s="13"/>
      <c r="B93" s="9"/>
      <c r="C93" s="9"/>
      <c r="D93" s="9"/>
      <c r="E93" s="9"/>
      <c r="F93" s="9"/>
      <c r="G93" s="9"/>
      <c r="H93" s="9"/>
      <c r="I93" s="9"/>
      <c r="J93" s="9"/>
      <c r="K93" s="9"/>
      <c r="L93" s="9"/>
      <c r="M93" s="9"/>
      <c r="N93" s="9"/>
      <c r="O93" s="9"/>
      <c r="P93" s="9"/>
      <c r="Q93" s="9"/>
    </row>
    <row r="94" spans="1:17" ht="38.25" customHeight="1">
      <c r="A94" s="26" t="s">
        <v>22</v>
      </c>
      <c r="B94" s="26"/>
      <c r="C94" s="26"/>
      <c r="D94" s="26"/>
      <c r="E94" s="26"/>
      <c r="F94" s="26"/>
      <c r="G94" s="26"/>
      <c r="H94" s="26"/>
      <c r="I94" s="26"/>
      <c r="J94" s="26"/>
      <c r="K94" s="26"/>
      <c r="L94" s="26"/>
      <c r="M94" s="26"/>
      <c r="N94" s="26"/>
      <c r="O94" s="26"/>
      <c r="P94" s="26"/>
      <c r="Q94" s="26"/>
    </row>
    <row r="95" spans="1:17" s="15" customFormat="1" ht="44.25" customHeight="1">
      <c r="A95" s="14"/>
      <c r="B95" s="25" t="s">
        <v>27</v>
      </c>
      <c r="C95" s="25"/>
      <c r="D95" s="25"/>
      <c r="E95" s="25"/>
      <c r="F95" s="25"/>
      <c r="G95" s="25"/>
      <c r="H95" s="25"/>
      <c r="I95" s="25"/>
      <c r="J95" s="25"/>
      <c r="K95" s="25"/>
      <c r="L95" s="25"/>
      <c r="M95" s="25"/>
      <c r="N95" s="25"/>
      <c r="O95" s="25"/>
      <c r="P95" s="25"/>
      <c r="Q95" s="25"/>
    </row>
    <row r="96" spans="1:17" s="15" customFormat="1" ht="36" customHeight="1">
      <c r="A96" s="14"/>
      <c r="B96" s="25"/>
      <c r="C96" s="25"/>
      <c r="D96" s="25"/>
      <c r="E96" s="25"/>
      <c r="F96" s="25"/>
      <c r="G96" s="25"/>
      <c r="H96" s="25"/>
      <c r="I96" s="25"/>
      <c r="J96" s="25"/>
      <c r="K96" s="25"/>
      <c r="L96" s="25"/>
      <c r="M96" s="25"/>
      <c r="N96" s="25"/>
      <c r="O96" s="25"/>
      <c r="P96" s="25"/>
      <c r="Q96" s="25"/>
    </row>
    <row r="97" spans="1:17" s="15" customFormat="1" ht="30" customHeight="1">
      <c r="A97" s="14"/>
      <c r="B97" s="25"/>
      <c r="C97" s="25"/>
      <c r="D97" s="25"/>
      <c r="E97" s="25"/>
      <c r="F97" s="25"/>
      <c r="G97" s="25"/>
      <c r="H97" s="25"/>
      <c r="I97" s="25"/>
      <c r="J97" s="25"/>
      <c r="K97" s="25"/>
      <c r="L97" s="25"/>
      <c r="M97" s="25"/>
      <c r="N97" s="25"/>
      <c r="O97" s="25"/>
      <c r="P97" s="25"/>
      <c r="Q97" s="25"/>
    </row>
    <row r="98" spans="1:17" s="15" customFormat="1" ht="47.25" customHeight="1">
      <c r="A98" s="14"/>
      <c r="B98" s="25"/>
      <c r="C98" s="25"/>
      <c r="D98" s="25"/>
      <c r="E98" s="25"/>
      <c r="F98" s="25"/>
      <c r="G98" s="25"/>
      <c r="H98" s="25"/>
      <c r="I98" s="25"/>
      <c r="J98" s="25"/>
      <c r="K98" s="25"/>
      <c r="L98" s="25"/>
      <c r="M98" s="25"/>
      <c r="N98" s="25"/>
      <c r="O98" s="25"/>
      <c r="P98" s="25"/>
      <c r="Q98" s="25"/>
    </row>
    <row r="99" spans="1:17" s="15" customFormat="1" ht="0.75" customHeight="1">
      <c r="A99" s="14"/>
      <c r="B99" s="25"/>
      <c r="C99" s="25"/>
      <c r="D99" s="25"/>
      <c r="E99" s="25"/>
      <c r="F99" s="25"/>
      <c r="G99" s="25"/>
      <c r="H99" s="25"/>
      <c r="I99" s="25"/>
      <c r="J99" s="25"/>
      <c r="K99" s="25"/>
      <c r="L99" s="25"/>
      <c r="M99" s="25"/>
      <c r="N99" s="25"/>
      <c r="O99" s="25"/>
      <c r="P99" s="25"/>
      <c r="Q99" s="25"/>
    </row>
    <row r="101" spans="1:17" ht="17.25">
      <c r="A101" t="s">
        <v>19</v>
      </c>
    </row>
    <row r="102" spans="1:17" ht="17.25">
      <c r="A102" t="s">
        <v>20</v>
      </c>
    </row>
  </sheetData>
  <mergeCells count="20">
    <mergeCell ref="B95:Q99"/>
    <mergeCell ref="A92:Q92"/>
    <mergeCell ref="A94:Q94"/>
    <mergeCell ref="B71:G71"/>
    <mergeCell ref="K71:P71"/>
    <mergeCell ref="B81:G81"/>
    <mergeCell ref="K81:P81"/>
    <mergeCell ref="A10:Q10"/>
    <mergeCell ref="A8:Q8"/>
    <mergeCell ref="A35:Q35"/>
    <mergeCell ref="B37:G37"/>
    <mergeCell ref="K37:P37"/>
    <mergeCell ref="A13:Q13"/>
    <mergeCell ref="B47:G47"/>
    <mergeCell ref="K47:P47"/>
    <mergeCell ref="A69:Q69"/>
    <mergeCell ref="B15:G15"/>
    <mergeCell ref="K15:P15"/>
    <mergeCell ref="B25:G25"/>
    <mergeCell ref="K25:P25"/>
  </mergeCells>
  <pageMargins left="0.70866141732283472" right="0.70866141732283472" top="0.74803149606299213" bottom="0.74803149606299213" header="0.31496062992125984" footer="0.31496062992125984"/>
  <pageSetup paperSize="9" scale="74" fitToHeight="2"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SIMAS Torreón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Maura Villegas</dc:creator>
  <cp:lastModifiedBy>Cinthia</cp:lastModifiedBy>
  <cp:lastPrinted>2014-07-03T15:31:27Z</cp:lastPrinted>
  <dcterms:created xsi:type="dcterms:W3CDTF">2014-03-06T17:43:26Z</dcterms:created>
  <dcterms:modified xsi:type="dcterms:W3CDTF">2014-07-03T18:41:22Z</dcterms:modified>
</cp:coreProperties>
</file>